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8955" windowHeight="4770" activeTab="1"/>
  </bookViews>
  <sheets>
    <sheet name="datos" sheetId="2" r:id="rId1"/>
    <sheet name="TD_1_2" sheetId="8" r:id="rId2"/>
  </sheets>
  <calcPr calcId="144525"/>
  <pivotCaches>
    <pivotCache cacheId="0" r:id="rId3"/>
  </pivotCaches>
</workbook>
</file>

<file path=xl/calcChain.xml><?xml version="1.0" encoding="utf-8"?>
<calcChain xmlns="http://schemas.openxmlformats.org/spreadsheetml/2006/main">
  <c r="K3" i="2" l="1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2" i="2"/>
  <c r="E3" i="2"/>
  <c r="E4" i="2" s="1"/>
  <c r="E5" i="2" s="1"/>
  <c r="E6" i="2" s="1"/>
  <c r="E7" i="2" s="1"/>
  <c r="E8" i="2" s="1"/>
  <c r="E9" i="2" s="1"/>
  <c r="F3" i="2"/>
  <c r="I3" i="2"/>
  <c r="I4" i="2" s="1"/>
  <c r="I5" i="2" s="1"/>
  <c r="I6" i="2" s="1"/>
  <c r="I8" i="2"/>
  <c r="I9" i="2" s="1"/>
  <c r="I10" i="2" s="1"/>
  <c r="E11" i="2"/>
  <c r="E12" i="2" s="1"/>
  <c r="E13" i="2" s="1"/>
  <c r="E14" i="2" s="1"/>
  <c r="E15" i="2" s="1"/>
  <c r="E16" i="2" s="1"/>
  <c r="E17" i="2" s="1"/>
  <c r="I14" i="2"/>
  <c r="I15" i="2" s="1"/>
  <c r="I16" i="2" s="1"/>
  <c r="I18" i="2"/>
  <c r="E19" i="2"/>
  <c r="E20" i="2" s="1"/>
  <c r="E21" i="2" s="1"/>
  <c r="E22" i="2" s="1"/>
  <c r="E23" i="2" s="1"/>
  <c r="I19" i="2"/>
  <c r="I20" i="2" s="1"/>
  <c r="I21" i="2" s="1"/>
  <c r="I23" i="2"/>
  <c r="E25" i="2"/>
  <c r="E26" i="2" s="1"/>
  <c r="E27" i="2" s="1"/>
  <c r="E28" i="2" s="1"/>
  <c r="E29" i="2" s="1"/>
  <c r="E30" i="2" s="1"/>
  <c r="E31" i="2" s="1"/>
  <c r="E32" i="2" s="1"/>
  <c r="I26" i="2"/>
  <c r="I28" i="2"/>
  <c r="I29" i="2"/>
  <c r="I30" i="2" s="1"/>
  <c r="I32" i="2"/>
  <c r="C34" i="2"/>
  <c r="E34" i="2"/>
  <c r="E35" i="2" s="1"/>
  <c r="E36" i="2" s="1"/>
  <c r="E37" i="2" s="1"/>
  <c r="E38" i="2" s="1"/>
  <c r="E39" i="2" s="1"/>
  <c r="E40" i="2" s="1"/>
  <c r="F34" i="2"/>
  <c r="C35" i="2"/>
  <c r="C36" i="2" s="1"/>
  <c r="C37" i="2" s="1"/>
  <c r="C38" i="2" s="1"/>
  <c r="C39" i="2" s="1"/>
  <c r="C40" i="2" s="1"/>
  <c r="C41" i="2" s="1"/>
  <c r="C42" i="2" s="1"/>
  <c r="C43" i="2" s="1"/>
  <c r="C44" i="2" s="1"/>
  <c r="C45" i="2" s="1"/>
  <c r="C46" i="2" s="1"/>
  <c r="C47" i="2" s="1"/>
  <c r="C48" i="2" s="1"/>
  <c r="C49" i="2" s="1"/>
  <c r="C50" i="2" s="1"/>
  <c r="C51" i="2" s="1"/>
  <c r="C52" i="2" s="1"/>
  <c r="C53" i="2" s="1"/>
  <c r="C54" i="2" s="1"/>
  <c r="C55" i="2" s="1"/>
  <c r="C56" i="2" s="1"/>
  <c r="C57" i="2" s="1"/>
  <c r="C58" i="2" s="1"/>
  <c r="C59" i="2" s="1"/>
  <c r="C60" i="2" s="1"/>
  <c r="C61" i="2" s="1"/>
  <c r="C62" i="2" s="1"/>
  <c r="C63" i="2" s="1"/>
  <c r="I39" i="2"/>
  <c r="I40" i="2" s="1"/>
  <c r="I41" i="2" s="1"/>
  <c r="E42" i="2"/>
  <c r="E43" i="2"/>
  <c r="E44" i="2" s="1"/>
  <c r="E45" i="2" s="1"/>
  <c r="E46" i="2" s="1"/>
  <c r="E47" i="2" s="1"/>
  <c r="E48" i="2" s="1"/>
  <c r="I45" i="2"/>
  <c r="I46" i="2"/>
  <c r="I47" i="2" s="1"/>
  <c r="I49" i="2"/>
  <c r="I50" i="2" s="1"/>
  <c r="I51" i="2" s="1"/>
  <c r="I52" i="2" s="1"/>
  <c r="E50" i="2"/>
  <c r="E51" i="2"/>
  <c r="E52" i="2" s="1"/>
  <c r="E53" i="2" s="1"/>
  <c r="E54" i="2" s="1"/>
  <c r="I54" i="2"/>
  <c r="E56" i="2"/>
  <c r="E57" i="2" s="1"/>
  <c r="E58" i="2" s="1"/>
  <c r="E59" i="2" s="1"/>
  <c r="E60" i="2" s="1"/>
  <c r="E61" i="2" s="1"/>
  <c r="E62" i="2" s="1"/>
  <c r="E63" i="2" s="1"/>
  <c r="I59" i="2"/>
  <c r="I60" i="2" s="1"/>
  <c r="I61" i="2" s="1"/>
  <c r="I63" i="2"/>
  <c r="C65" i="2"/>
  <c r="C66" i="2" s="1"/>
  <c r="C67" i="2" s="1"/>
  <c r="C68" i="2" s="1"/>
  <c r="C69" i="2" s="1"/>
  <c r="C70" i="2" s="1"/>
  <c r="C71" i="2" s="1"/>
  <c r="C72" i="2" s="1"/>
  <c r="C73" i="2" s="1"/>
  <c r="C74" i="2" s="1"/>
  <c r="C75" i="2" s="1"/>
  <c r="C76" i="2" s="1"/>
  <c r="C77" i="2" s="1"/>
  <c r="C78" i="2" s="1"/>
  <c r="C79" i="2" s="1"/>
  <c r="C80" i="2" s="1"/>
  <c r="C81" i="2" s="1"/>
  <c r="C82" i="2" s="1"/>
  <c r="C83" i="2" s="1"/>
  <c r="C84" i="2" s="1"/>
  <c r="C85" i="2" s="1"/>
  <c r="C86" i="2" s="1"/>
  <c r="C87" i="2" s="1"/>
  <c r="C88" i="2" s="1"/>
  <c r="C89" i="2" s="1"/>
  <c r="C90" i="2" s="1"/>
  <c r="C91" i="2" s="1"/>
  <c r="C92" i="2" s="1"/>
  <c r="C93" i="2" s="1"/>
  <c r="C94" i="2" s="1"/>
  <c r="E65" i="2"/>
  <c r="E66" i="2" s="1"/>
  <c r="E67" i="2" s="1"/>
  <c r="E68" i="2" s="1"/>
  <c r="E69" i="2" s="1"/>
  <c r="E70" i="2" s="1"/>
  <c r="E71" i="2" s="1"/>
  <c r="F65" i="2"/>
  <c r="I70" i="2"/>
  <c r="I71" i="2"/>
  <c r="I72" i="2" s="1"/>
  <c r="E73" i="2"/>
  <c r="E74" i="2" s="1"/>
  <c r="E75" i="2" s="1"/>
  <c r="E76" i="2" s="1"/>
  <c r="E77" i="2" s="1"/>
  <c r="E78" i="2" s="1"/>
  <c r="E79" i="2" s="1"/>
  <c r="I76" i="2"/>
  <c r="I77" i="2" s="1"/>
  <c r="I78" i="2" s="1"/>
  <c r="I80" i="2"/>
  <c r="E81" i="2"/>
  <c r="E82" i="2" s="1"/>
  <c r="E83" i="2" s="1"/>
  <c r="E84" i="2" s="1"/>
  <c r="E85" i="2" s="1"/>
  <c r="I81" i="2"/>
  <c r="I82" i="2" s="1"/>
  <c r="I83" i="2" s="1"/>
  <c r="I85" i="2"/>
  <c r="E87" i="2"/>
  <c r="E88" i="2" s="1"/>
  <c r="E89" i="2" s="1"/>
  <c r="E90" i="2" s="1"/>
  <c r="E91" i="2" s="1"/>
  <c r="E92" i="2" s="1"/>
  <c r="E93" i="2" s="1"/>
  <c r="E94" i="2" s="1"/>
  <c r="I90" i="2"/>
  <c r="I91" i="2"/>
  <c r="I92" i="2" s="1"/>
  <c r="I94" i="2"/>
  <c r="I33" i="2" l="1"/>
  <c r="I34" i="2" s="1"/>
  <c r="I64" i="2" l="1"/>
  <c r="I65" i="2" s="1"/>
  <c r="I66" i="2" s="1"/>
  <c r="I67" i="2" s="1"/>
  <c r="I68" i="2" s="1"/>
  <c r="I35" i="2"/>
  <c r="I36" i="2" s="1"/>
  <c r="I37" i="2" s="1"/>
  <c r="B65" i="2" l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34" i="2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3" i="2"/>
  <c r="B4" i="2" s="1"/>
  <c r="B5" i="2" s="1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</calcChain>
</file>

<file path=xl/sharedStrings.xml><?xml version="1.0" encoding="utf-8"?>
<sst xmlns="http://schemas.openxmlformats.org/spreadsheetml/2006/main" count="311" uniqueCount="69">
  <si>
    <t>ZONA</t>
  </si>
  <si>
    <t>PROVINCIA</t>
  </si>
  <si>
    <t>CIUDAD</t>
  </si>
  <si>
    <t>TIENDA</t>
  </si>
  <si>
    <t>GENESIS</t>
  </si>
  <si>
    <t>AZUCENA</t>
  </si>
  <si>
    <t>LIZ</t>
  </si>
  <si>
    <t>DER</t>
  </si>
  <si>
    <t>REGAL</t>
  </si>
  <si>
    <t>HUMBER</t>
  </si>
  <si>
    <t>DESTER</t>
  </si>
  <si>
    <t>SINGLE</t>
  </si>
  <si>
    <t>PECC</t>
  </si>
  <si>
    <t>FER</t>
  </si>
  <si>
    <t>GTS</t>
  </si>
  <si>
    <t>TERRY</t>
  </si>
  <si>
    <t>DEIS</t>
  </si>
  <si>
    <t>WERT</t>
  </si>
  <si>
    <t>LORT</t>
  </si>
  <si>
    <t>SAMMY</t>
  </si>
  <si>
    <t>FERT</t>
  </si>
  <si>
    <t>HERTZ</t>
  </si>
  <si>
    <t>LIVING</t>
  </si>
  <si>
    <t>PILL</t>
  </si>
  <si>
    <t>SERVIS</t>
  </si>
  <si>
    <t>CLONY</t>
  </si>
  <si>
    <t>KLAS</t>
  </si>
  <si>
    <t>VIJER</t>
  </si>
  <si>
    <t>VOYAG</t>
  </si>
  <si>
    <t>FIPLAY</t>
  </si>
  <si>
    <t>XEIZ</t>
  </si>
  <si>
    <t>FERGUR</t>
  </si>
  <si>
    <t>DEXTER</t>
  </si>
  <si>
    <t>Z1</t>
  </si>
  <si>
    <t>Z2</t>
  </si>
  <si>
    <t>Z3</t>
  </si>
  <si>
    <t>Z4</t>
  </si>
  <si>
    <t>A</t>
  </si>
  <si>
    <t>B</t>
  </si>
  <si>
    <t>C</t>
  </si>
  <si>
    <t>D</t>
  </si>
  <si>
    <t>E</t>
  </si>
  <si>
    <t>F</t>
  </si>
  <si>
    <t>S</t>
  </si>
  <si>
    <t>Z</t>
  </si>
  <si>
    <t>X</t>
  </si>
  <si>
    <t>R</t>
  </si>
  <si>
    <t>V</t>
  </si>
  <si>
    <t>N</t>
  </si>
  <si>
    <t>Q</t>
  </si>
  <si>
    <t>Ñ</t>
  </si>
  <si>
    <t>P</t>
  </si>
  <si>
    <t>T</t>
  </si>
  <si>
    <t>G</t>
  </si>
  <si>
    <t>J</t>
  </si>
  <si>
    <t>K</t>
  </si>
  <si>
    <t>W</t>
  </si>
  <si>
    <t>U</t>
  </si>
  <si>
    <t>MES</t>
  </si>
  <si>
    <t>Enero</t>
  </si>
  <si>
    <t>VENTAS PREV.</t>
  </si>
  <si>
    <t>VENTAS REALES</t>
  </si>
  <si>
    <t>Febrero</t>
  </si>
  <si>
    <t>Marzo</t>
  </si>
  <si>
    <t>TRIMESTRE</t>
  </si>
  <si>
    <t>AÑO</t>
  </si>
  <si>
    <t>DIF REAL-PREV</t>
  </si>
  <si>
    <t>Total general</t>
  </si>
  <si>
    <t xml:space="preserve"> DIF REAL-PREV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</si>
</sst>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_ ;[Red]\-0\ "/>
    <numFmt numFmtId="165" formatCode="#,##0_ ;[Red]\-#,##0\ "/>
  </numFmts>
  <fonts count="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b/>
      <sz val="9"/>
      <color indexed="51"/>
      <name val="Arial"/>
      <family val="2"/>
    </font>
    <font>
      <b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/>
    <xf numFmtId="0" fontId="3" fillId="0" borderId="1" xfId="0" applyFont="1" applyBorder="1"/>
    <xf numFmtId="0" fontId="3" fillId="0" borderId="0" xfId="0" applyFont="1"/>
    <xf numFmtId="0" fontId="4" fillId="0" borderId="1" xfId="0" applyFont="1" applyBorder="1"/>
    <xf numFmtId="0" fontId="3" fillId="2" borderId="1" xfId="0" applyFont="1" applyFill="1" applyBorder="1"/>
    <xf numFmtId="1" fontId="3" fillId="0" borderId="1" xfId="0" applyNumberFormat="1" applyFont="1" applyBorder="1"/>
    <xf numFmtId="0" fontId="3" fillId="3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164" fontId="3" fillId="0" borderId="1" xfId="0" applyNumberFormat="1" applyFont="1" applyBorder="1"/>
    <xf numFmtId="0" fontId="3" fillId="5" borderId="2" xfId="0" applyFont="1" applyFill="1" applyBorder="1" applyAlignment="1">
      <alignment horizontal="center"/>
    </xf>
    <xf numFmtId="0" fontId="4" fillId="0" borderId="2" xfId="0" applyFont="1" applyBorder="1"/>
    <xf numFmtId="1" fontId="3" fillId="0" borderId="2" xfId="0" applyNumberFormat="1" applyFont="1" applyBorder="1"/>
    <xf numFmtId="0" fontId="3" fillId="4" borderId="3" xfId="0" applyFont="1" applyFill="1" applyBorder="1" applyAlignment="1">
      <alignment horizontal="center"/>
    </xf>
    <xf numFmtId="0" fontId="4" fillId="0" borderId="3" xfId="0" applyFont="1" applyBorder="1"/>
    <xf numFmtId="0" fontId="0" fillId="0" borderId="3" xfId="0" applyBorder="1"/>
    <xf numFmtId="0" fontId="3" fillId="0" borderId="3" xfId="0" applyFont="1" applyBorder="1"/>
    <xf numFmtId="1" fontId="3" fillId="0" borderId="3" xfId="0" applyNumberFormat="1" applyFont="1" applyBorder="1"/>
    <xf numFmtId="0" fontId="0" fillId="0" borderId="4" xfId="0" applyBorder="1"/>
    <xf numFmtId="0" fontId="0" fillId="0" borderId="5" xfId="0" applyBorder="1"/>
    <xf numFmtId="0" fontId="0" fillId="0" borderId="6" xfId="0" pivotButton="1" applyBorder="1"/>
    <xf numFmtId="0" fontId="0" fillId="0" borderId="6" xfId="0" applyBorder="1" applyAlignment="1">
      <alignment horizontal="left"/>
    </xf>
    <xf numFmtId="165" fontId="0" fillId="0" borderId="4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5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0" fontId="3" fillId="7" borderId="1" xfId="0" applyFont="1" applyFill="1" applyBorder="1"/>
    <xf numFmtId="0" fontId="3" fillId="7" borderId="11" xfId="0" applyFont="1" applyFill="1" applyBorder="1"/>
    <xf numFmtId="0" fontId="5" fillId="6" borderId="4" xfId="0" applyFont="1" applyFill="1" applyBorder="1" applyAlignment="1">
      <alignment horizontal="center"/>
    </xf>
    <xf numFmtId="0" fontId="3" fillId="0" borderId="8" xfId="0" applyFont="1" applyBorder="1"/>
    <xf numFmtId="0" fontId="5" fillId="6" borderId="7" xfId="0" applyFont="1" applyFill="1" applyBorder="1" applyAlignment="1">
      <alignment horizontal="center"/>
    </xf>
    <xf numFmtId="165" fontId="0" fillId="0" borderId="12" xfId="0" applyNumberFormat="1" applyBorder="1" applyAlignment="1">
      <alignment horizontal="center"/>
    </xf>
    <xf numFmtId="165" fontId="0" fillId="0" borderId="13" xfId="0" applyNumberFormat="1" applyBorder="1" applyAlignment="1">
      <alignment horizontal="center"/>
    </xf>
    <xf numFmtId="0" fontId="5" fillId="6" borderId="12" xfId="0" applyFont="1" applyFill="1" applyBorder="1" applyAlignment="1">
      <alignment horizontal="center"/>
    </xf>
    <xf numFmtId="0" fontId="6" fillId="8" borderId="9" xfId="0" applyFont="1" applyFill="1" applyBorder="1"/>
    <xf numFmtId="165" fontId="6" fillId="8" borderId="9" xfId="0" applyNumberFormat="1" applyFont="1" applyFill="1" applyBorder="1" applyAlignment="1">
      <alignment horizontal="center"/>
    </xf>
    <xf numFmtId="165" fontId="6" fillId="8" borderId="10" xfId="0" applyNumberFormat="1" applyFont="1" applyFill="1" applyBorder="1" applyAlignment="1">
      <alignment horizontal="center"/>
    </xf>
    <xf numFmtId="165" fontId="6" fillId="8" borderId="14" xfId="0" applyNumberFormat="1" applyFont="1" applyFill="1" applyBorder="1" applyAlignment="1">
      <alignment horizontal="center"/>
    </xf>
    <xf numFmtId="1" fontId="0" fillId="0" borderId="0" xfId="0" applyNumberFormat="1"/>
    <xf numFmtId="0" fontId="1" fillId="0" borderId="0" xfId="0" applyFont="1"/>
    <xf numFmtId="0" fontId="1" fillId="0" borderId="1" xfId="0" applyFont="1" applyBorder="1"/>
  </cellXfs>
  <cellStyles count="1">
    <cellStyle name="Normal" xfId="0" builtinId="0"/>
  </cellStyles>
  <dxfs count="7">
    <dxf>
      <font>
        <color theme="1"/>
      </font>
    </dxf>
    <dxf>
      <fill>
        <patternFill>
          <bgColor theme="0" tint="-0.14999847407452621"/>
        </patternFill>
      </fill>
    </dxf>
    <dxf>
      <numFmt numFmtId="165" formatCode="#,##0_ ;[Red]\-#,##0\ "/>
    </dxf>
    <dxf>
      <numFmt numFmtId="165" formatCode="#,##0_ ;[Red]\-#,##0\ "/>
    </dxf>
    <dxf>
      <numFmt numFmtId="165" formatCode="#,##0_ ;[Red]\-#,##0\ "/>
    </dxf>
    <dxf>
      <font>
        <b/>
      </font>
    </dxf>
    <dxf>
      <font>
        <b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5</xdr:row>
      <xdr:rowOff>0</xdr:rowOff>
    </xdr:from>
    <xdr:to>
      <xdr:col>15</xdr:col>
      <xdr:colOff>66040</xdr:colOff>
      <xdr:row>17</xdr:row>
      <xdr:rowOff>2540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91325" y="809625"/>
          <a:ext cx="5400040" cy="194564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" refreshedDate="40552.518923495372" createdVersion="4" refreshedVersion="4" recordCount="93">
  <cacheSource type="worksheet">
    <worksheetSource ref="B1:K94" sheet="datos"/>
  </cacheSource>
  <cacheFields count="10">
    <cacheField name="AÑO" numFmtId="0">
      <sharedItems containsSemiMixedTypes="0" containsString="0" containsNumber="1" containsInteger="1" minValue="2007" maxValue="2010" count="2">
        <n v="2010"/>
        <n v="2007" u="1"/>
      </sharedItems>
    </cacheField>
    <cacheField name="TRIMESTRE" numFmtId="0">
      <sharedItems containsSemiMixedTypes="0" containsString="0" containsNumber="1" containsInteger="1" minValue="1" maxValue="3" count="3">
        <n v="1"/>
        <n v="2" u="1"/>
        <n v="3" u="1"/>
      </sharedItems>
    </cacheField>
    <cacheField name="MES" numFmtId="0">
      <sharedItems count="3">
        <s v="Enero"/>
        <s v="Febrero"/>
        <s v="Marzo"/>
      </sharedItems>
    </cacheField>
    <cacheField name="ZONA" numFmtId="0">
      <sharedItems count="8">
        <s v="Z1"/>
        <s v="Z2"/>
        <s v="Z3"/>
        <s v="Z4"/>
        <s v="ZO1" u="1"/>
        <s v="ZO2" u="1"/>
        <s v="ZO3" u="1"/>
        <s v="ZO4" u="1"/>
      </sharedItems>
    </cacheField>
    <cacheField name="PROVINCIA" numFmtId="0">
      <sharedItems containsSemiMixedTypes="0" containsString="0" containsNumber="1" containsInteger="1" minValue="10" maxValue="46" count="20">
        <n v="10"/>
        <n v="12"/>
        <n v="14"/>
        <n v="15"/>
        <n v="11"/>
        <n v="20"/>
        <n v="22"/>
        <n v="24"/>
        <n v="25"/>
        <n v="26"/>
        <n v="23"/>
        <n v="33"/>
        <n v="34"/>
        <n v="35"/>
        <n v="36"/>
        <n v="40"/>
        <n v="43"/>
        <n v="44"/>
        <n v="45"/>
        <n v="46"/>
      </sharedItems>
    </cacheField>
    <cacheField name="CIUDAD" numFmtId="0">
      <sharedItems count="21">
        <s v="A"/>
        <s v="B"/>
        <s v="C"/>
        <s v="D"/>
        <s v="E"/>
        <s v="F"/>
        <s v="S"/>
        <s v="Z"/>
        <s v="X"/>
        <s v="R"/>
        <s v="N"/>
        <s v="V"/>
        <s v="Q"/>
        <s v="Ñ"/>
        <s v="P"/>
        <s v="T"/>
        <s v="G"/>
        <s v="J"/>
        <s v="W"/>
        <s v="K"/>
        <s v="U"/>
      </sharedItems>
    </cacheField>
    <cacheField name="TIENDA" numFmtId="0">
      <sharedItems count="29">
        <s v="GENESIS"/>
        <s v="AZUCENA"/>
        <s v="LIZ"/>
        <s v="DER"/>
        <s v="REGAL"/>
        <s v="HUMBER"/>
        <s v="DESTER"/>
        <s v="SINGLE"/>
        <s v="PECC"/>
        <s v="FER"/>
        <s v="GTS"/>
        <s v="TERRY"/>
        <s v="DEIS"/>
        <s v="WERT"/>
        <s v="LORT"/>
        <s v="SAMMY"/>
        <s v="FERT"/>
        <s v="HERTZ"/>
        <s v="LIVING"/>
        <s v="PILL"/>
        <s v="SERVIS"/>
        <s v="CLONY"/>
        <s v="KLAS"/>
        <s v="VIJER"/>
        <s v="VOYAG"/>
        <s v="FIPLAY"/>
        <s v="XEIZ"/>
        <s v="FERGUR"/>
        <s v="DEXTER"/>
      </sharedItems>
    </cacheField>
    <cacheField name="VENTAS PREV." numFmtId="0">
      <sharedItems containsSemiMixedTypes="0" containsString="0" containsNumber="1" minValue="110" maxValue="386.3"/>
    </cacheField>
    <cacheField name="VENTAS REALES" numFmtId="1">
      <sharedItems containsSemiMixedTypes="0" containsString="0" containsNumber="1" containsInteger="1" minValue="12" maxValue="690"/>
    </cacheField>
    <cacheField name="DIF REAL-PREV" numFmtId="164">
      <sharedItems containsSemiMixedTypes="0" containsString="0" containsNumber="1" minValue="-285.38115199999993" maxValue="402.0999999999999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3">
  <r>
    <x v="0"/>
    <x v="0"/>
    <x v="0"/>
    <x v="0"/>
    <x v="0"/>
    <x v="0"/>
    <x v="0"/>
    <n v="110"/>
    <n v="12"/>
    <n v="-98"/>
  </r>
  <r>
    <x v="0"/>
    <x v="0"/>
    <x v="0"/>
    <x v="0"/>
    <x v="0"/>
    <x v="1"/>
    <x v="1"/>
    <n v="133.1"/>
    <n v="32"/>
    <n v="-101.1"/>
  </r>
  <r>
    <x v="0"/>
    <x v="0"/>
    <x v="0"/>
    <x v="0"/>
    <x v="1"/>
    <x v="2"/>
    <x v="2"/>
    <n v="160.82"/>
    <n v="65"/>
    <n v="-95.82"/>
  </r>
  <r>
    <x v="0"/>
    <x v="0"/>
    <x v="0"/>
    <x v="0"/>
    <x v="2"/>
    <x v="3"/>
    <x v="3"/>
    <n v="194.08399999999997"/>
    <n v="93"/>
    <n v="-101.08399999999997"/>
  </r>
  <r>
    <x v="0"/>
    <x v="0"/>
    <x v="0"/>
    <x v="0"/>
    <x v="3"/>
    <x v="4"/>
    <x v="4"/>
    <n v="234.00079999999994"/>
    <n v="132"/>
    <n v="-102.00079999999994"/>
  </r>
  <r>
    <x v="0"/>
    <x v="0"/>
    <x v="0"/>
    <x v="0"/>
    <x v="0"/>
    <x v="0"/>
    <x v="5"/>
    <n v="110"/>
    <n v="15"/>
    <n v="-95"/>
  </r>
  <r>
    <x v="0"/>
    <x v="0"/>
    <x v="0"/>
    <x v="0"/>
    <x v="4"/>
    <x v="5"/>
    <x v="6"/>
    <n v="133.1"/>
    <n v="32"/>
    <n v="-101.1"/>
  </r>
  <r>
    <x v="0"/>
    <x v="0"/>
    <x v="0"/>
    <x v="0"/>
    <x v="1"/>
    <x v="2"/>
    <x v="7"/>
    <n v="160.82"/>
    <n v="62"/>
    <n v="-98.82"/>
  </r>
  <r>
    <x v="0"/>
    <x v="0"/>
    <x v="0"/>
    <x v="1"/>
    <x v="5"/>
    <x v="6"/>
    <x v="8"/>
    <n v="194.08399999999997"/>
    <n v="93"/>
    <n v="-101.08399999999997"/>
  </r>
  <r>
    <x v="0"/>
    <x v="0"/>
    <x v="0"/>
    <x v="1"/>
    <x v="6"/>
    <x v="7"/>
    <x v="9"/>
    <n v="235"/>
    <n v="133"/>
    <n v="-102"/>
  </r>
  <r>
    <x v="0"/>
    <x v="0"/>
    <x v="0"/>
    <x v="1"/>
    <x v="7"/>
    <x v="8"/>
    <x v="10"/>
    <n v="110"/>
    <n v="14"/>
    <n v="-96"/>
  </r>
  <r>
    <x v="0"/>
    <x v="0"/>
    <x v="0"/>
    <x v="1"/>
    <x v="7"/>
    <x v="8"/>
    <x v="11"/>
    <n v="132"/>
    <n v="54"/>
    <n v="-78"/>
  </r>
  <r>
    <x v="0"/>
    <x v="0"/>
    <x v="0"/>
    <x v="1"/>
    <x v="8"/>
    <x v="9"/>
    <x v="12"/>
    <n v="159.5"/>
    <n v="65"/>
    <n v="-94.5"/>
  </r>
  <r>
    <x v="0"/>
    <x v="0"/>
    <x v="0"/>
    <x v="1"/>
    <x v="9"/>
    <x v="10"/>
    <x v="13"/>
    <n v="192.5"/>
    <n v="99"/>
    <n v="-93.5"/>
  </r>
  <r>
    <x v="0"/>
    <x v="0"/>
    <x v="0"/>
    <x v="1"/>
    <x v="6"/>
    <x v="7"/>
    <x v="14"/>
    <n v="232.1"/>
    <n v="141"/>
    <n v="-91.1"/>
  </r>
  <r>
    <x v="0"/>
    <x v="0"/>
    <x v="0"/>
    <x v="1"/>
    <x v="10"/>
    <x v="11"/>
    <x v="9"/>
    <n v="110"/>
    <n v="65"/>
    <n v="-45"/>
  </r>
  <r>
    <x v="0"/>
    <x v="0"/>
    <x v="0"/>
    <x v="2"/>
    <x v="11"/>
    <x v="12"/>
    <x v="15"/>
    <n v="133.1"/>
    <n v="54"/>
    <n v="-79.099999999999994"/>
  </r>
  <r>
    <x v="0"/>
    <x v="0"/>
    <x v="0"/>
    <x v="2"/>
    <x v="11"/>
    <x v="12"/>
    <x v="2"/>
    <n v="160.82"/>
    <n v="65"/>
    <n v="-95.82"/>
  </r>
  <r>
    <x v="0"/>
    <x v="0"/>
    <x v="0"/>
    <x v="2"/>
    <x v="12"/>
    <x v="13"/>
    <x v="16"/>
    <n v="194.08399999999997"/>
    <n v="42"/>
    <n v="-152.08399999999997"/>
  </r>
  <r>
    <x v="0"/>
    <x v="0"/>
    <x v="0"/>
    <x v="2"/>
    <x v="13"/>
    <x v="14"/>
    <x v="17"/>
    <n v="234.00079999999994"/>
    <n v="122"/>
    <n v="-112.00079999999994"/>
  </r>
  <r>
    <x v="0"/>
    <x v="0"/>
    <x v="0"/>
    <x v="2"/>
    <x v="14"/>
    <x v="15"/>
    <x v="18"/>
    <n v="110"/>
    <n v="23"/>
    <n v="-87"/>
  </r>
  <r>
    <x v="0"/>
    <x v="0"/>
    <x v="0"/>
    <x v="2"/>
    <x v="13"/>
    <x v="14"/>
    <x v="19"/>
    <n v="133.1"/>
    <n v="54"/>
    <n v="-79.099999999999994"/>
  </r>
  <r>
    <x v="0"/>
    <x v="0"/>
    <x v="0"/>
    <x v="3"/>
    <x v="15"/>
    <x v="16"/>
    <x v="20"/>
    <n v="162"/>
    <n v="123"/>
    <n v="-39"/>
  </r>
  <r>
    <x v="0"/>
    <x v="0"/>
    <x v="0"/>
    <x v="3"/>
    <x v="16"/>
    <x v="17"/>
    <x v="21"/>
    <n v="200"/>
    <n v="100"/>
    <n v="-100"/>
  </r>
  <r>
    <x v="0"/>
    <x v="0"/>
    <x v="0"/>
    <x v="3"/>
    <x v="17"/>
    <x v="18"/>
    <x v="22"/>
    <n v="241.1"/>
    <n v="143"/>
    <n v="-98.1"/>
  </r>
  <r>
    <x v="0"/>
    <x v="0"/>
    <x v="0"/>
    <x v="3"/>
    <x v="16"/>
    <x v="17"/>
    <x v="23"/>
    <n v="110"/>
    <n v="14"/>
    <n v="-96"/>
  </r>
  <r>
    <x v="0"/>
    <x v="0"/>
    <x v="0"/>
    <x v="3"/>
    <x v="17"/>
    <x v="18"/>
    <x v="24"/>
    <n v="133.1"/>
    <n v="123"/>
    <n v="-10.099999999999994"/>
  </r>
  <r>
    <x v="0"/>
    <x v="0"/>
    <x v="0"/>
    <x v="3"/>
    <x v="18"/>
    <x v="19"/>
    <x v="25"/>
    <n v="160.82"/>
    <n v="34"/>
    <n v="-126.82"/>
  </r>
  <r>
    <x v="0"/>
    <x v="0"/>
    <x v="0"/>
    <x v="3"/>
    <x v="19"/>
    <x v="20"/>
    <x v="26"/>
    <n v="194.08399999999997"/>
    <n v="66"/>
    <n v="-128.08399999999997"/>
  </r>
  <r>
    <x v="0"/>
    <x v="0"/>
    <x v="0"/>
    <x v="3"/>
    <x v="18"/>
    <x v="19"/>
    <x v="27"/>
    <n v="321"/>
    <n v="226"/>
    <n v="-95"/>
  </r>
  <r>
    <x v="0"/>
    <x v="0"/>
    <x v="0"/>
    <x v="3"/>
    <x v="16"/>
    <x v="17"/>
    <x v="28"/>
    <n v="386.3"/>
    <n v="657"/>
    <n v="270.7"/>
  </r>
  <r>
    <x v="0"/>
    <x v="0"/>
    <x v="1"/>
    <x v="0"/>
    <x v="0"/>
    <x v="0"/>
    <x v="0"/>
    <n v="133.1"/>
    <n v="23"/>
    <n v="-110.1"/>
  </r>
  <r>
    <x v="0"/>
    <x v="0"/>
    <x v="1"/>
    <x v="0"/>
    <x v="0"/>
    <x v="1"/>
    <x v="1"/>
    <n v="160.82"/>
    <n v="54"/>
    <n v="-106.82"/>
  </r>
  <r>
    <x v="0"/>
    <x v="0"/>
    <x v="1"/>
    <x v="0"/>
    <x v="1"/>
    <x v="2"/>
    <x v="2"/>
    <n v="194.08399999999997"/>
    <n v="123"/>
    <n v="-71.083999999999975"/>
  </r>
  <r>
    <x v="0"/>
    <x v="0"/>
    <x v="1"/>
    <x v="0"/>
    <x v="2"/>
    <x v="3"/>
    <x v="3"/>
    <n v="234.00079999999994"/>
    <n v="100"/>
    <n v="-134.00079999999994"/>
  </r>
  <r>
    <x v="0"/>
    <x v="0"/>
    <x v="1"/>
    <x v="0"/>
    <x v="3"/>
    <x v="4"/>
    <x v="4"/>
    <n v="281.90095999999994"/>
    <n v="143"/>
    <n v="-138.90095999999994"/>
  </r>
  <r>
    <x v="0"/>
    <x v="0"/>
    <x v="1"/>
    <x v="0"/>
    <x v="0"/>
    <x v="0"/>
    <x v="5"/>
    <n v="110"/>
    <n v="54"/>
    <n v="-56"/>
  </r>
  <r>
    <x v="0"/>
    <x v="0"/>
    <x v="1"/>
    <x v="0"/>
    <x v="4"/>
    <x v="5"/>
    <x v="6"/>
    <n v="133.1"/>
    <n v="123"/>
    <n v="-10.099999999999994"/>
  </r>
  <r>
    <x v="0"/>
    <x v="0"/>
    <x v="1"/>
    <x v="0"/>
    <x v="1"/>
    <x v="2"/>
    <x v="7"/>
    <n v="160.82"/>
    <n v="34"/>
    <n v="-126.82"/>
  </r>
  <r>
    <x v="0"/>
    <x v="0"/>
    <x v="1"/>
    <x v="1"/>
    <x v="5"/>
    <x v="6"/>
    <x v="8"/>
    <n v="194.08399999999997"/>
    <n v="66"/>
    <n v="-128.08399999999997"/>
  </r>
  <r>
    <x v="0"/>
    <x v="0"/>
    <x v="1"/>
    <x v="1"/>
    <x v="6"/>
    <x v="7"/>
    <x v="9"/>
    <n v="134"/>
    <n v="78"/>
    <n v="-56"/>
  </r>
  <r>
    <x v="0"/>
    <x v="0"/>
    <x v="1"/>
    <x v="1"/>
    <x v="7"/>
    <x v="8"/>
    <x v="10"/>
    <n v="110"/>
    <n v="89"/>
    <n v="-21"/>
  </r>
  <r>
    <x v="0"/>
    <x v="0"/>
    <x v="1"/>
    <x v="1"/>
    <x v="7"/>
    <x v="8"/>
    <x v="11"/>
    <n v="123"/>
    <n v="23"/>
    <n v="-100"/>
  </r>
  <r>
    <x v="0"/>
    <x v="0"/>
    <x v="1"/>
    <x v="1"/>
    <x v="8"/>
    <x v="9"/>
    <x v="12"/>
    <n v="148.69999999999999"/>
    <n v="54"/>
    <n v="-94.699999999999989"/>
  </r>
  <r>
    <x v="0"/>
    <x v="0"/>
    <x v="1"/>
    <x v="1"/>
    <x v="9"/>
    <x v="10"/>
    <x v="13"/>
    <n v="179.53999999999996"/>
    <n v="123"/>
    <n v="-56.539999999999964"/>
  </r>
  <r>
    <x v="0"/>
    <x v="0"/>
    <x v="1"/>
    <x v="1"/>
    <x v="6"/>
    <x v="7"/>
    <x v="14"/>
    <n v="216.54799999999994"/>
    <n v="100"/>
    <n v="-116.54799999999994"/>
  </r>
  <r>
    <x v="0"/>
    <x v="0"/>
    <x v="1"/>
    <x v="1"/>
    <x v="10"/>
    <x v="11"/>
    <x v="9"/>
    <n v="110"/>
    <n v="143"/>
    <n v="33"/>
  </r>
  <r>
    <x v="0"/>
    <x v="0"/>
    <x v="1"/>
    <x v="2"/>
    <x v="11"/>
    <x v="12"/>
    <x v="15"/>
    <n v="133.1"/>
    <n v="54"/>
    <n v="-79.099999999999994"/>
  </r>
  <r>
    <x v="0"/>
    <x v="0"/>
    <x v="1"/>
    <x v="2"/>
    <x v="11"/>
    <x v="12"/>
    <x v="2"/>
    <n v="160.82"/>
    <n v="66"/>
    <n v="-94.82"/>
  </r>
  <r>
    <x v="0"/>
    <x v="0"/>
    <x v="1"/>
    <x v="2"/>
    <x v="12"/>
    <x v="13"/>
    <x v="16"/>
    <n v="194.08399999999997"/>
    <n v="78"/>
    <n v="-116.08399999999997"/>
  </r>
  <r>
    <x v="0"/>
    <x v="0"/>
    <x v="1"/>
    <x v="2"/>
    <x v="13"/>
    <x v="14"/>
    <x v="17"/>
    <n v="234.00079999999994"/>
    <n v="78"/>
    <n v="-156.00079999999994"/>
  </r>
  <r>
    <x v="0"/>
    <x v="0"/>
    <x v="1"/>
    <x v="2"/>
    <x v="14"/>
    <x v="15"/>
    <x v="18"/>
    <n v="110"/>
    <n v="23"/>
    <n v="-87"/>
  </r>
  <r>
    <x v="0"/>
    <x v="0"/>
    <x v="1"/>
    <x v="2"/>
    <x v="13"/>
    <x v="14"/>
    <x v="19"/>
    <n v="133.1"/>
    <n v="54"/>
    <n v="-79.099999999999994"/>
  </r>
  <r>
    <x v="0"/>
    <x v="0"/>
    <x v="1"/>
    <x v="3"/>
    <x v="15"/>
    <x v="16"/>
    <x v="20"/>
    <n v="162"/>
    <n v="123"/>
    <n v="-39"/>
  </r>
  <r>
    <x v="0"/>
    <x v="0"/>
    <x v="1"/>
    <x v="3"/>
    <x v="16"/>
    <x v="17"/>
    <x v="21"/>
    <n v="135"/>
    <n v="122"/>
    <n v="-13"/>
  </r>
  <r>
    <x v="0"/>
    <x v="0"/>
    <x v="1"/>
    <x v="3"/>
    <x v="17"/>
    <x v="18"/>
    <x v="22"/>
    <n v="128"/>
    <n v="23"/>
    <n v="-105"/>
  </r>
  <r>
    <x v="0"/>
    <x v="0"/>
    <x v="1"/>
    <x v="3"/>
    <x v="16"/>
    <x v="17"/>
    <x v="23"/>
    <n v="110"/>
    <n v="54"/>
    <n v="-56"/>
  </r>
  <r>
    <x v="0"/>
    <x v="0"/>
    <x v="1"/>
    <x v="3"/>
    <x v="17"/>
    <x v="18"/>
    <x v="24"/>
    <n v="133.1"/>
    <n v="123"/>
    <n v="-10.099999999999994"/>
  </r>
  <r>
    <x v="0"/>
    <x v="0"/>
    <x v="1"/>
    <x v="3"/>
    <x v="18"/>
    <x v="19"/>
    <x v="25"/>
    <n v="160.82"/>
    <n v="100"/>
    <n v="-60.819999999999993"/>
  </r>
  <r>
    <x v="0"/>
    <x v="0"/>
    <x v="1"/>
    <x v="3"/>
    <x v="19"/>
    <x v="20"/>
    <x v="26"/>
    <n v="194.08399999999997"/>
    <n v="143"/>
    <n v="-51.083999999999975"/>
  </r>
  <r>
    <x v="0"/>
    <x v="0"/>
    <x v="1"/>
    <x v="3"/>
    <x v="18"/>
    <x v="19"/>
    <x v="27"/>
    <n v="239"/>
    <n v="14"/>
    <n v="-225"/>
  </r>
  <r>
    <x v="0"/>
    <x v="0"/>
    <x v="1"/>
    <x v="3"/>
    <x v="16"/>
    <x v="17"/>
    <x v="28"/>
    <n v="287.90000000000003"/>
    <n v="690"/>
    <n v="402.09999999999997"/>
  </r>
  <r>
    <x v="0"/>
    <x v="0"/>
    <x v="2"/>
    <x v="0"/>
    <x v="0"/>
    <x v="0"/>
    <x v="0"/>
    <n v="160.82"/>
    <n v="123"/>
    <n v="-37.819999999999993"/>
  </r>
  <r>
    <x v="0"/>
    <x v="0"/>
    <x v="2"/>
    <x v="0"/>
    <x v="0"/>
    <x v="1"/>
    <x v="1"/>
    <n v="194.08399999999997"/>
    <n v="123"/>
    <n v="-71.083999999999975"/>
  </r>
  <r>
    <x v="0"/>
    <x v="0"/>
    <x v="2"/>
    <x v="0"/>
    <x v="1"/>
    <x v="2"/>
    <x v="2"/>
    <n v="234.00079999999994"/>
    <n v="122"/>
    <n v="-112.00079999999994"/>
  </r>
  <r>
    <x v="0"/>
    <x v="0"/>
    <x v="2"/>
    <x v="0"/>
    <x v="2"/>
    <x v="3"/>
    <x v="3"/>
    <n v="281.90095999999994"/>
    <n v="23"/>
    <n v="-258.90095999999994"/>
  </r>
  <r>
    <x v="0"/>
    <x v="0"/>
    <x v="2"/>
    <x v="0"/>
    <x v="3"/>
    <x v="4"/>
    <x v="4"/>
    <n v="339.38115199999993"/>
    <n v="54"/>
    <n v="-285.38115199999993"/>
  </r>
  <r>
    <x v="0"/>
    <x v="0"/>
    <x v="2"/>
    <x v="0"/>
    <x v="0"/>
    <x v="0"/>
    <x v="5"/>
    <n v="110"/>
    <n v="123"/>
    <n v="13"/>
  </r>
  <r>
    <x v="0"/>
    <x v="0"/>
    <x v="2"/>
    <x v="0"/>
    <x v="4"/>
    <x v="5"/>
    <x v="6"/>
    <n v="133.1"/>
    <n v="100"/>
    <n v="-33.099999999999994"/>
  </r>
  <r>
    <x v="0"/>
    <x v="0"/>
    <x v="2"/>
    <x v="0"/>
    <x v="1"/>
    <x v="2"/>
    <x v="7"/>
    <n v="160.82"/>
    <n v="143"/>
    <n v="-17.819999999999993"/>
  </r>
  <r>
    <x v="0"/>
    <x v="0"/>
    <x v="2"/>
    <x v="1"/>
    <x v="5"/>
    <x v="6"/>
    <x v="8"/>
    <n v="194.08399999999997"/>
    <n v="123"/>
    <n v="-71.083999999999975"/>
  </r>
  <r>
    <x v="0"/>
    <x v="0"/>
    <x v="2"/>
    <x v="1"/>
    <x v="6"/>
    <x v="7"/>
    <x v="9"/>
    <n v="134"/>
    <n v="24"/>
    <n v="-110"/>
  </r>
  <r>
    <x v="0"/>
    <x v="0"/>
    <x v="2"/>
    <x v="1"/>
    <x v="7"/>
    <x v="8"/>
    <x v="10"/>
    <n v="110"/>
    <n v="54"/>
    <n v="-56"/>
  </r>
  <r>
    <x v="0"/>
    <x v="0"/>
    <x v="2"/>
    <x v="1"/>
    <x v="7"/>
    <x v="8"/>
    <x v="11"/>
    <n v="123"/>
    <n v="78"/>
    <n v="-45"/>
  </r>
  <r>
    <x v="0"/>
    <x v="0"/>
    <x v="2"/>
    <x v="1"/>
    <x v="8"/>
    <x v="9"/>
    <x v="12"/>
    <n v="148.69999999999999"/>
    <n v="122"/>
    <n v="-26.699999999999989"/>
  </r>
  <r>
    <x v="0"/>
    <x v="0"/>
    <x v="2"/>
    <x v="1"/>
    <x v="9"/>
    <x v="10"/>
    <x v="13"/>
    <n v="179.53999999999996"/>
    <n v="23"/>
    <n v="-156.53999999999996"/>
  </r>
  <r>
    <x v="0"/>
    <x v="0"/>
    <x v="2"/>
    <x v="1"/>
    <x v="6"/>
    <x v="7"/>
    <x v="14"/>
    <n v="216.54799999999994"/>
    <n v="54"/>
    <n v="-162.54799999999994"/>
  </r>
  <r>
    <x v="0"/>
    <x v="0"/>
    <x v="2"/>
    <x v="1"/>
    <x v="10"/>
    <x v="11"/>
    <x v="9"/>
    <n v="110"/>
    <n v="123"/>
    <n v="13"/>
  </r>
  <r>
    <x v="0"/>
    <x v="0"/>
    <x v="2"/>
    <x v="2"/>
    <x v="11"/>
    <x v="12"/>
    <x v="15"/>
    <n v="133.1"/>
    <n v="100"/>
    <n v="-33.099999999999994"/>
  </r>
  <r>
    <x v="0"/>
    <x v="0"/>
    <x v="2"/>
    <x v="2"/>
    <x v="11"/>
    <x v="12"/>
    <x v="2"/>
    <n v="160.82"/>
    <n v="122"/>
    <n v="-38.819999999999993"/>
  </r>
  <r>
    <x v="0"/>
    <x v="0"/>
    <x v="2"/>
    <x v="2"/>
    <x v="12"/>
    <x v="13"/>
    <x v="16"/>
    <n v="194.08399999999997"/>
    <n v="23"/>
    <n v="-171.08399999999997"/>
  </r>
  <r>
    <x v="0"/>
    <x v="0"/>
    <x v="2"/>
    <x v="2"/>
    <x v="13"/>
    <x v="14"/>
    <x v="17"/>
    <n v="234.00079999999994"/>
    <n v="54"/>
    <n v="-180.00079999999994"/>
  </r>
  <r>
    <x v="0"/>
    <x v="0"/>
    <x v="2"/>
    <x v="2"/>
    <x v="14"/>
    <x v="15"/>
    <x v="18"/>
    <n v="110"/>
    <n v="100"/>
    <n v="-10"/>
  </r>
  <r>
    <x v="0"/>
    <x v="0"/>
    <x v="2"/>
    <x v="2"/>
    <x v="13"/>
    <x v="14"/>
    <x v="19"/>
    <n v="133.1"/>
    <n v="100"/>
    <n v="-33.099999999999994"/>
  </r>
  <r>
    <x v="0"/>
    <x v="0"/>
    <x v="2"/>
    <x v="3"/>
    <x v="15"/>
    <x v="16"/>
    <x v="20"/>
    <n v="162"/>
    <n v="143"/>
    <n v="-19"/>
  </r>
  <r>
    <x v="0"/>
    <x v="0"/>
    <x v="2"/>
    <x v="3"/>
    <x v="16"/>
    <x v="17"/>
    <x v="21"/>
    <n v="135"/>
    <n v="122"/>
    <n v="-13"/>
  </r>
  <r>
    <x v="0"/>
    <x v="0"/>
    <x v="2"/>
    <x v="3"/>
    <x v="17"/>
    <x v="18"/>
    <x v="22"/>
    <n v="128"/>
    <n v="23"/>
    <n v="-105"/>
  </r>
  <r>
    <x v="0"/>
    <x v="0"/>
    <x v="2"/>
    <x v="3"/>
    <x v="16"/>
    <x v="17"/>
    <x v="23"/>
    <n v="110"/>
    <n v="54"/>
    <n v="-56"/>
  </r>
  <r>
    <x v="0"/>
    <x v="0"/>
    <x v="2"/>
    <x v="3"/>
    <x v="17"/>
    <x v="18"/>
    <x v="24"/>
    <n v="133.1"/>
    <n v="123"/>
    <n v="-10.099999999999994"/>
  </r>
  <r>
    <x v="0"/>
    <x v="0"/>
    <x v="2"/>
    <x v="3"/>
    <x v="18"/>
    <x v="19"/>
    <x v="25"/>
    <n v="160.82"/>
    <n v="122"/>
    <n v="-38.819999999999993"/>
  </r>
  <r>
    <x v="0"/>
    <x v="0"/>
    <x v="2"/>
    <x v="3"/>
    <x v="19"/>
    <x v="20"/>
    <x v="26"/>
    <n v="194.08399999999997"/>
    <n v="23"/>
    <n v="-171.08399999999997"/>
  </r>
  <r>
    <x v="0"/>
    <x v="0"/>
    <x v="2"/>
    <x v="3"/>
    <x v="18"/>
    <x v="19"/>
    <x v="27"/>
    <n v="239"/>
    <n v="54"/>
    <n v="-185"/>
  </r>
  <r>
    <x v="0"/>
    <x v="0"/>
    <x v="2"/>
    <x v="3"/>
    <x v="16"/>
    <x v="17"/>
    <x v="28"/>
    <n v="287.90000000000003"/>
    <n v="678"/>
    <n v="390.0999999999999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0" autoFormatId="4115" applyNumberFormats="1" applyBorderFormats="1" applyFontFormats="1" applyPatternFormats="1" applyAlignmentFormats="1" applyWidthHeightFormats="1" dataCaption="Datos" updatedVersion="4" minRefreshableVersion="3" asteriskTotals="1" showMemberPropertyTips="0" useAutoFormatting="1" itemPrintTitles="1" createdVersion="4" indent="0" compact="0" compactData="0" gridDropZones="1">
  <location ref="C7:F11" firstHeaderRow="0" firstDataRow="1" firstDataCol="1" rowPageCount="2" colPageCount="1"/>
  <pivotFields count="10">
    <pivotField axis="axisPage" compact="0" outline="0" subtotalTop="0" showAll="0" includeNewItemsInFilter="1">
      <items count="3">
        <item m="1" x="1"/>
        <item x="0"/>
        <item t="default"/>
      </items>
    </pivotField>
    <pivotField axis="axisPage" compact="0" outline="0" subtotalTop="0" showAll="0" includeNewItemsInFilter="1">
      <items count="4">
        <item x="0"/>
        <item h="1" m="1" x="1"/>
        <item h="1" m="1" x="2"/>
        <item t="default"/>
      </items>
    </pivotField>
    <pivotField axis="axisRow" compact="0" outline="0" subtotalTop="0" showAll="0" includeNewItemsInFilter="1">
      <items count="4">
        <item x="0"/>
        <item x="1"/>
        <item x="2"/>
        <item t="default"/>
      </items>
    </pivotField>
    <pivotField compact="0" outline="0" showAll="0" defaultSubtotal="0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  <pivotField dataField="1" compact="0" numFmtId="1" outline="0" subtotalTop="0" showAll="0" includeNewItemsInFilter="1"/>
    <pivotField dataField="1" compact="0" numFmtId="164" outline="0" subtotalTop="0" showAll="0" includeNewItemsInFilter="1"/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2">
    <pageField fld="0" item="1" hier="0"/>
    <pageField fld="1" item="0" hier="0"/>
  </pageFields>
  <dataFields count="3">
    <dataField name="Suma de VENTAS PREV." fld="7" baseField="0" baseItem="0" numFmtId="165"/>
    <dataField name="Suma de VENTAS REALES" fld="8" baseField="0" baseItem="0" numFmtId="165"/>
    <dataField name=" DIF REAL-PREV" fld="9" baseField="0" baseItem="0" numFmtId="165"/>
  </dataFields>
  <formats count="7">
    <format dxfId="6">
      <pivotArea grandCol="1" outline="0" fieldPosition="0"/>
    </format>
    <format dxfId="5">
      <pivotArea dataOnly="0" labelOnly="1" grandCol="1" outline="0" fieldPosition="0"/>
    </format>
    <format dxfId="4">
      <pivotArea outline="0" fieldPosition="0">
        <references count="1">
          <reference field="4294967294" count="1">
            <x v="1"/>
          </reference>
        </references>
      </pivotArea>
    </format>
    <format dxfId="3">
      <pivotArea outline="0" fieldPosition="0">
        <references count="1">
          <reference field="4294967294" count="1">
            <x v="0"/>
          </reference>
        </references>
      </pivotArea>
    </format>
    <format dxfId="2">
      <pivotArea outline="0" fieldPosition="0">
        <references count="1">
          <reference field="4294967294" count="1">
            <x v="2"/>
          </reference>
        </references>
      </pivotArea>
    </format>
    <format dxfId="1">
      <pivotArea field="1" dataOnly="0" grandRow="1" outline="0" axis="axisPage" fieldPosition="1">
        <references count="2">
          <reference field="0" count="0" selected="0"/>
          <reference field="1" count="0" selected="0"/>
        </references>
      </pivotArea>
    </format>
    <format dxfId="0">
      <pivotArea field="1" dataOnly="0" grandRow="1" outline="0" axis="axisPage" fieldPosition="1">
        <references count="2">
          <reference field="0" count="0" selected="0"/>
          <reference field="1" count="0" selected="0"/>
        </references>
      </pivotArea>
    </format>
  </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M97"/>
  <sheetViews>
    <sheetView showGridLines="0" workbookViewId="0">
      <selection activeCell="I19" sqref="I19"/>
    </sheetView>
  </sheetViews>
  <sheetFormatPr baseColWidth="10" defaultRowHeight="12.75" x14ac:dyDescent="0.2"/>
  <cols>
    <col min="5" max="5" width="6" bestFit="1" customWidth="1"/>
    <col min="6" max="6" width="11.28515625" bestFit="1" customWidth="1"/>
    <col min="7" max="7" width="8" bestFit="1" customWidth="1"/>
    <col min="8" max="8" width="9.5703125" bestFit="1" customWidth="1"/>
    <col min="9" max="9" width="16.5703125" customWidth="1"/>
    <col min="10" max="10" width="16.42578125" bestFit="1" customWidth="1"/>
    <col min="11" max="11" width="16" customWidth="1"/>
  </cols>
  <sheetData>
    <row r="1" spans="2:13" x14ac:dyDescent="0.2">
      <c r="B1" s="5" t="s">
        <v>65</v>
      </c>
      <c r="C1" s="5" t="s">
        <v>64</v>
      </c>
      <c r="D1" s="5" t="s">
        <v>58</v>
      </c>
      <c r="E1" s="5" t="s">
        <v>0</v>
      </c>
      <c r="F1" s="5" t="s">
        <v>1</v>
      </c>
      <c r="G1" s="5" t="s">
        <v>2</v>
      </c>
      <c r="H1" s="5" t="s">
        <v>3</v>
      </c>
      <c r="I1" s="5" t="s">
        <v>60</v>
      </c>
      <c r="J1" s="27" t="s">
        <v>61</v>
      </c>
      <c r="K1" s="28" t="s">
        <v>66</v>
      </c>
    </row>
    <row r="2" spans="2:13" s="3" customFormat="1" x14ac:dyDescent="0.2">
      <c r="B2" s="2">
        <v>2010</v>
      </c>
      <c r="C2" s="7">
        <v>1</v>
      </c>
      <c r="D2" s="4" t="s">
        <v>59</v>
      </c>
      <c r="E2" s="4" t="s">
        <v>33</v>
      </c>
      <c r="F2" s="4">
        <v>10</v>
      </c>
      <c r="G2" s="4" t="s">
        <v>37</v>
      </c>
      <c r="H2" s="4" t="s">
        <v>4</v>
      </c>
      <c r="I2" s="2">
        <v>110</v>
      </c>
      <c r="J2" s="6">
        <v>12</v>
      </c>
      <c r="K2" s="10">
        <f>+J2-I2</f>
        <v>-98</v>
      </c>
    </row>
    <row r="3" spans="2:13" s="3" customFormat="1" x14ac:dyDescent="0.2">
      <c r="B3" s="2">
        <f>+B2</f>
        <v>2010</v>
      </c>
      <c r="C3" s="7">
        <v>1</v>
      </c>
      <c r="D3" s="4" t="s">
        <v>59</v>
      </c>
      <c r="E3" s="4" t="str">
        <f>+E2</f>
        <v>Z1</v>
      </c>
      <c r="F3" s="4">
        <f>+F2</f>
        <v>10</v>
      </c>
      <c r="G3" s="4" t="s">
        <v>38</v>
      </c>
      <c r="H3" s="4" t="s">
        <v>5</v>
      </c>
      <c r="I3" s="6">
        <f>+I2*1.2+1.1</f>
        <v>133.1</v>
      </c>
      <c r="J3" s="6">
        <v>32</v>
      </c>
      <c r="K3" s="10">
        <f t="shared" ref="K3:K66" si="0">+J3-I3</f>
        <v>-101.1</v>
      </c>
    </row>
    <row r="4" spans="2:13" s="3" customFormat="1" x14ac:dyDescent="0.2">
      <c r="B4" s="2">
        <f t="shared" ref="B4:B32" si="1">+B3</f>
        <v>2010</v>
      </c>
      <c r="C4" s="7">
        <v>1</v>
      </c>
      <c r="D4" s="4" t="s">
        <v>59</v>
      </c>
      <c r="E4" s="4" t="str">
        <f t="shared" ref="E4:E32" si="2">+E3</f>
        <v>Z1</v>
      </c>
      <c r="F4" s="4">
        <v>12</v>
      </c>
      <c r="G4" s="4" t="s">
        <v>39</v>
      </c>
      <c r="H4" s="4" t="s">
        <v>6</v>
      </c>
      <c r="I4" s="6">
        <f t="shared" ref="I4:I32" si="3">+I3*1.2+1.1</f>
        <v>160.82</v>
      </c>
      <c r="J4" s="6">
        <v>65</v>
      </c>
      <c r="K4" s="10">
        <f t="shared" si="0"/>
        <v>-95.82</v>
      </c>
    </row>
    <row r="5" spans="2:13" s="3" customFormat="1" x14ac:dyDescent="0.2">
      <c r="B5" s="2">
        <f t="shared" si="1"/>
        <v>2010</v>
      </c>
      <c r="C5" s="7">
        <v>1</v>
      </c>
      <c r="D5" s="4" t="s">
        <v>59</v>
      </c>
      <c r="E5" s="4" t="str">
        <f t="shared" si="2"/>
        <v>Z1</v>
      </c>
      <c r="F5" s="4">
        <v>14</v>
      </c>
      <c r="G5" s="4" t="s">
        <v>40</v>
      </c>
      <c r="H5" s="4" t="s">
        <v>7</v>
      </c>
      <c r="I5" s="6">
        <f t="shared" si="3"/>
        <v>194.08399999999997</v>
      </c>
      <c r="J5" s="6">
        <v>93</v>
      </c>
      <c r="K5" s="10">
        <f t="shared" si="0"/>
        <v>-101.08399999999997</v>
      </c>
    </row>
    <row r="6" spans="2:13" s="3" customFormat="1" x14ac:dyDescent="0.2">
      <c r="B6" s="2">
        <f t="shared" si="1"/>
        <v>2010</v>
      </c>
      <c r="C6" s="7">
        <v>1</v>
      </c>
      <c r="D6" s="4" t="s">
        <v>59</v>
      </c>
      <c r="E6" s="4" t="str">
        <f t="shared" si="2"/>
        <v>Z1</v>
      </c>
      <c r="F6" s="4">
        <v>15</v>
      </c>
      <c r="G6" s="4" t="s">
        <v>41</v>
      </c>
      <c r="H6" s="4" t="s">
        <v>8</v>
      </c>
      <c r="I6" s="6">
        <f t="shared" si="3"/>
        <v>234.00079999999994</v>
      </c>
      <c r="J6" s="6">
        <v>132</v>
      </c>
      <c r="K6" s="10">
        <f t="shared" si="0"/>
        <v>-102.00079999999994</v>
      </c>
    </row>
    <row r="7" spans="2:13" s="3" customFormat="1" x14ac:dyDescent="0.2">
      <c r="B7" s="2">
        <f t="shared" si="1"/>
        <v>2010</v>
      </c>
      <c r="C7" s="7">
        <v>1</v>
      </c>
      <c r="D7" s="4" t="s">
        <v>59</v>
      </c>
      <c r="E7" s="4" t="str">
        <f t="shared" si="2"/>
        <v>Z1</v>
      </c>
      <c r="F7" s="4">
        <v>10</v>
      </c>
      <c r="G7" s="4" t="s">
        <v>37</v>
      </c>
      <c r="H7" s="4" t="s">
        <v>9</v>
      </c>
      <c r="I7" s="2">
        <v>110</v>
      </c>
      <c r="J7" s="6">
        <v>15</v>
      </c>
      <c r="K7" s="10">
        <f t="shared" si="0"/>
        <v>-95</v>
      </c>
    </row>
    <row r="8" spans="2:13" s="3" customFormat="1" x14ac:dyDescent="0.2">
      <c r="B8" s="2">
        <f t="shared" si="1"/>
        <v>2010</v>
      </c>
      <c r="C8" s="7">
        <v>1</v>
      </c>
      <c r="D8" s="4" t="s">
        <v>59</v>
      </c>
      <c r="E8" s="4" t="str">
        <f t="shared" si="2"/>
        <v>Z1</v>
      </c>
      <c r="F8" s="4">
        <v>11</v>
      </c>
      <c r="G8" s="4" t="s">
        <v>42</v>
      </c>
      <c r="H8" s="4" t="s">
        <v>10</v>
      </c>
      <c r="I8" s="6">
        <f>+I7*1.2+1.1</f>
        <v>133.1</v>
      </c>
      <c r="J8" s="6">
        <v>32</v>
      </c>
      <c r="K8" s="10">
        <f t="shared" si="0"/>
        <v>-101.1</v>
      </c>
    </row>
    <row r="9" spans="2:13" s="3" customFormat="1" x14ac:dyDescent="0.2">
      <c r="B9" s="2">
        <f t="shared" si="1"/>
        <v>2010</v>
      </c>
      <c r="C9" s="7">
        <v>1</v>
      </c>
      <c r="D9" s="4" t="s">
        <v>59</v>
      </c>
      <c r="E9" s="4" t="str">
        <f t="shared" si="2"/>
        <v>Z1</v>
      </c>
      <c r="F9" s="4">
        <v>12</v>
      </c>
      <c r="G9" s="4" t="s">
        <v>39</v>
      </c>
      <c r="H9" s="4" t="s">
        <v>11</v>
      </c>
      <c r="I9" s="6">
        <f t="shared" si="3"/>
        <v>160.82</v>
      </c>
      <c r="J9" s="6">
        <v>62</v>
      </c>
      <c r="K9" s="10">
        <f t="shared" si="0"/>
        <v>-98.82</v>
      </c>
    </row>
    <row r="10" spans="2:13" x14ac:dyDescent="0.2">
      <c r="B10" s="2">
        <f t="shared" si="1"/>
        <v>2010</v>
      </c>
      <c r="C10" s="7">
        <v>1</v>
      </c>
      <c r="D10" s="4" t="s">
        <v>59</v>
      </c>
      <c r="E10" s="41" t="s">
        <v>34</v>
      </c>
      <c r="F10" s="2">
        <v>20</v>
      </c>
      <c r="G10" s="1" t="s">
        <v>43</v>
      </c>
      <c r="H10" s="1" t="s">
        <v>12</v>
      </c>
      <c r="I10" s="6">
        <f t="shared" si="3"/>
        <v>194.08399999999997</v>
      </c>
      <c r="J10" s="6">
        <v>93</v>
      </c>
      <c r="K10" s="10">
        <f t="shared" si="0"/>
        <v>-101.08399999999997</v>
      </c>
      <c r="L10" s="3"/>
      <c r="M10" s="3"/>
    </row>
    <row r="11" spans="2:13" x14ac:dyDescent="0.2">
      <c r="B11" s="2">
        <f t="shared" si="1"/>
        <v>2010</v>
      </c>
      <c r="C11" s="7">
        <v>1</v>
      </c>
      <c r="D11" s="4" t="s">
        <v>59</v>
      </c>
      <c r="E11" s="1" t="str">
        <f t="shared" si="2"/>
        <v>Z2</v>
      </c>
      <c r="F11" s="2">
        <v>22</v>
      </c>
      <c r="G11" s="1" t="s">
        <v>44</v>
      </c>
      <c r="H11" s="1" t="s">
        <v>13</v>
      </c>
      <c r="I11" s="6">
        <v>235</v>
      </c>
      <c r="J11" s="6">
        <v>133</v>
      </c>
      <c r="K11" s="10">
        <f t="shared" si="0"/>
        <v>-102</v>
      </c>
      <c r="L11" s="3"/>
      <c r="M11" s="3"/>
    </row>
    <row r="12" spans="2:13" x14ac:dyDescent="0.2">
      <c r="B12" s="2">
        <f t="shared" si="1"/>
        <v>2010</v>
      </c>
      <c r="C12" s="7">
        <v>1</v>
      </c>
      <c r="D12" s="4" t="s">
        <v>59</v>
      </c>
      <c r="E12" s="1" t="str">
        <f t="shared" si="2"/>
        <v>Z2</v>
      </c>
      <c r="F12" s="2">
        <v>24</v>
      </c>
      <c r="G12" s="1" t="s">
        <v>45</v>
      </c>
      <c r="H12" s="1" t="s">
        <v>14</v>
      </c>
      <c r="I12" s="2">
        <v>110</v>
      </c>
      <c r="J12" s="6">
        <v>14</v>
      </c>
      <c r="K12" s="10">
        <f t="shared" si="0"/>
        <v>-96</v>
      </c>
      <c r="L12" s="3"/>
      <c r="M12" s="3"/>
    </row>
    <row r="13" spans="2:13" x14ac:dyDescent="0.2">
      <c r="B13" s="2">
        <f t="shared" si="1"/>
        <v>2010</v>
      </c>
      <c r="C13" s="7">
        <v>1</v>
      </c>
      <c r="D13" s="4" t="s">
        <v>59</v>
      </c>
      <c r="E13" s="1" t="str">
        <f t="shared" si="2"/>
        <v>Z2</v>
      </c>
      <c r="F13" s="2">
        <v>24</v>
      </c>
      <c r="G13" s="1" t="s">
        <v>45</v>
      </c>
      <c r="H13" s="1" t="s">
        <v>15</v>
      </c>
      <c r="I13" s="6">
        <v>132</v>
      </c>
      <c r="J13" s="6">
        <v>54</v>
      </c>
      <c r="K13" s="10">
        <f t="shared" si="0"/>
        <v>-78</v>
      </c>
      <c r="L13" s="3"/>
      <c r="M13" s="3"/>
    </row>
    <row r="14" spans="2:13" x14ac:dyDescent="0.2">
      <c r="B14" s="2">
        <f t="shared" si="1"/>
        <v>2010</v>
      </c>
      <c r="C14" s="7">
        <v>1</v>
      </c>
      <c r="D14" s="4" t="s">
        <v>59</v>
      </c>
      <c r="E14" s="1" t="str">
        <f t="shared" si="2"/>
        <v>Z2</v>
      </c>
      <c r="F14" s="2">
        <v>25</v>
      </c>
      <c r="G14" s="1" t="s">
        <v>46</v>
      </c>
      <c r="H14" s="1" t="s">
        <v>16</v>
      </c>
      <c r="I14" s="6">
        <f t="shared" si="3"/>
        <v>159.5</v>
      </c>
      <c r="J14" s="6">
        <v>65</v>
      </c>
      <c r="K14" s="10">
        <f t="shared" si="0"/>
        <v>-94.5</v>
      </c>
      <c r="L14" s="3"/>
      <c r="M14" s="3"/>
    </row>
    <row r="15" spans="2:13" x14ac:dyDescent="0.2">
      <c r="B15" s="2">
        <f t="shared" si="1"/>
        <v>2010</v>
      </c>
      <c r="C15" s="7">
        <v>1</v>
      </c>
      <c r="D15" s="4" t="s">
        <v>59</v>
      </c>
      <c r="E15" s="1" t="str">
        <f t="shared" si="2"/>
        <v>Z2</v>
      </c>
      <c r="F15" s="2">
        <v>26</v>
      </c>
      <c r="G15" s="1" t="s">
        <v>48</v>
      </c>
      <c r="H15" s="1" t="s">
        <v>17</v>
      </c>
      <c r="I15" s="6">
        <f t="shared" si="3"/>
        <v>192.5</v>
      </c>
      <c r="J15" s="6">
        <v>99</v>
      </c>
      <c r="K15" s="10">
        <f t="shared" si="0"/>
        <v>-93.5</v>
      </c>
      <c r="L15" s="3"/>
      <c r="M15" s="3"/>
    </row>
    <row r="16" spans="2:13" x14ac:dyDescent="0.2">
      <c r="B16" s="2">
        <f t="shared" si="1"/>
        <v>2010</v>
      </c>
      <c r="C16" s="7">
        <v>1</v>
      </c>
      <c r="D16" s="4" t="s">
        <v>59</v>
      </c>
      <c r="E16" s="1" t="str">
        <f t="shared" si="2"/>
        <v>Z2</v>
      </c>
      <c r="F16" s="2">
        <v>22</v>
      </c>
      <c r="G16" s="1" t="s">
        <v>44</v>
      </c>
      <c r="H16" s="1" t="s">
        <v>18</v>
      </c>
      <c r="I16" s="6">
        <f t="shared" si="3"/>
        <v>232.1</v>
      </c>
      <c r="J16" s="6">
        <v>141</v>
      </c>
      <c r="K16" s="10">
        <f t="shared" si="0"/>
        <v>-91.1</v>
      </c>
      <c r="L16" s="3"/>
      <c r="M16" s="3"/>
    </row>
    <row r="17" spans="2:13" x14ac:dyDescent="0.2">
      <c r="B17" s="2">
        <f t="shared" si="1"/>
        <v>2010</v>
      </c>
      <c r="C17" s="7">
        <v>1</v>
      </c>
      <c r="D17" s="4" t="s">
        <v>59</v>
      </c>
      <c r="E17" s="1" t="str">
        <f t="shared" si="2"/>
        <v>Z2</v>
      </c>
      <c r="F17" s="2">
        <v>23</v>
      </c>
      <c r="G17" s="1" t="s">
        <v>47</v>
      </c>
      <c r="H17" s="1" t="s">
        <v>13</v>
      </c>
      <c r="I17" s="2">
        <v>110</v>
      </c>
      <c r="J17" s="6">
        <v>65</v>
      </c>
      <c r="K17" s="10">
        <f t="shared" si="0"/>
        <v>-45</v>
      </c>
      <c r="L17" s="3"/>
      <c r="M17" s="3"/>
    </row>
    <row r="18" spans="2:13" s="3" customFormat="1" x14ac:dyDescent="0.2">
      <c r="B18" s="2">
        <f t="shared" si="1"/>
        <v>2010</v>
      </c>
      <c r="C18" s="7">
        <v>1</v>
      </c>
      <c r="D18" s="4" t="s">
        <v>59</v>
      </c>
      <c r="E18" s="4" t="s">
        <v>35</v>
      </c>
      <c r="F18" s="4">
        <v>33</v>
      </c>
      <c r="G18" s="4" t="s">
        <v>49</v>
      </c>
      <c r="H18" s="4" t="s">
        <v>19</v>
      </c>
      <c r="I18" s="6">
        <f>+I17*1.2+1.1</f>
        <v>133.1</v>
      </c>
      <c r="J18" s="6">
        <v>54</v>
      </c>
      <c r="K18" s="10">
        <f t="shared" si="0"/>
        <v>-79.099999999999994</v>
      </c>
    </row>
    <row r="19" spans="2:13" s="3" customFormat="1" x14ac:dyDescent="0.2">
      <c r="B19" s="2">
        <f t="shared" si="1"/>
        <v>2010</v>
      </c>
      <c r="C19" s="7">
        <v>1</v>
      </c>
      <c r="D19" s="4" t="s">
        <v>59</v>
      </c>
      <c r="E19" s="4" t="str">
        <f t="shared" si="2"/>
        <v>Z3</v>
      </c>
      <c r="F19" s="4">
        <v>33</v>
      </c>
      <c r="G19" s="4" t="s">
        <v>49</v>
      </c>
      <c r="H19" s="4" t="s">
        <v>6</v>
      </c>
      <c r="I19" s="6">
        <f t="shared" si="3"/>
        <v>160.82</v>
      </c>
      <c r="J19" s="6">
        <v>65</v>
      </c>
      <c r="K19" s="10">
        <f t="shared" si="0"/>
        <v>-95.82</v>
      </c>
    </row>
    <row r="20" spans="2:13" s="3" customFormat="1" x14ac:dyDescent="0.2">
      <c r="B20" s="2">
        <f t="shared" si="1"/>
        <v>2010</v>
      </c>
      <c r="C20" s="7">
        <v>1</v>
      </c>
      <c r="D20" s="4" t="s">
        <v>59</v>
      </c>
      <c r="E20" s="4" t="str">
        <f t="shared" si="2"/>
        <v>Z3</v>
      </c>
      <c r="F20" s="4">
        <v>34</v>
      </c>
      <c r="G20" s="4" t="s">
        <v>50</v>
      </c>
      <c r="H20" s="4" t="s">
        <v>20</v>
      </c>
      <c r="I20" s="6">
        <f t="shared" si="3"/>
        <v>194.08399999999997</v>
      </c>
      <c r="J20" s="6">
        <v>42</v>
      </c>
      <c r="K20" s="10">
        <f t="shared" si="0"/>
        <v>-152.08399999999997</v>
      </c>
    </row>
    <row r="21" spans="2:13" s="3" customFormat="1" x14ac:dyDescent="0.2">
      <c r="B21" s="2">
        <f t="shared" si="1"/>
        <v>2010</v>
      </c>
      <c r="C21" s="7">
        <v>1</v>
      </c>
      <c r="D21" s="4" t="s">
        <v>59</v>
      </c>
      <c r="E21" s="4" t="str">
        <f t="shared" si="2"/>
        <v>Z3</v>
      </c>
      <c r="F21" s="4">
        <v>35</v>
      </c>
      <c r="G21" s="4" t="s">
        <v>51</v>
      </c>
      <c r="H21" s="4" t="s">
        <v>21</v>
      </c>
      <c r="I21" s="6">
        <f t="shared" si="3"/>
        <v>234.00079999999994</v>
      </c>
      <c r="J21" s="6">
        <v>122</v>
      </c>
      <c r="K21" s="10">
        <f t="shared" si="0"/>
        <v>-112.00079999999994</v>
      </c>
    </row>
    <row r="22" spans="2:13" s="3" customFormat="1" x14ac:dyDescent="0.2">
      <c r="B22" s="2">
        <f t="shared" si="1"/>
        <v>2010</v>
      </c>
      <c r="C22" s="7">
        <v>1</v>
      </c>
      <c r="D22" s="4" t="s">
        <v>59</v>
      </c>
      <c r="E22" s="4" t="str">
        <f t="shared" si="2"/>
        <v>Z3</v>
      </c>
      <c r="F22" s="4">
        <v>36</v>
      </c>
      <c r="G22" s="4" t="s">
        <v>52</v>
      </c>
      <c r="H22" s="4" t="s">
        <v>22</v>
      </c>
      <c r="I22" s="2">
        <v>110</v>
      </c>
      <c r="J22" s="6">
        <v>23</v>
      </c>
      <c r="K22" s="10">
        <f t="shared" si="0"/>
        <v>-87</v>
      </c>
    </row>
    <row r="23" spans="2:13" s="3" customFormat="1" x14ac:dyDescent="0.2">
      <c r="B23" s="2">
        <f t="shared" si="1"/>
        <v>2010</v>
      </c>
      <c r="C23" s="7">
        <v>1</v>
      </c>
      <c r="D23" s="4" t="s">
        <v>59</v>
      </c>
      <c r="E23" s="4" t="str">
        <f t="shared" si="2"/>
        <v>Z3</v>
      </c>
      <c r="F23" s="4">
        <v>35</v>
      </c>
      <c r="G23" s="4" t="s">
        <v>51</v>
      </c>
      <c r="H23" s="4" t="s">
        <v>23</v>
      </c>
      <c r="I23" s="6">
        <f>+I22*1.2+1.1</f>
        <v>133.1</v>
      </c>
      <c r="J23" s="6">
        <v>54</v>
      </c>
      <c r="K23" s="10">
        <f t="shared" si="0"/>
        <v>-79.099999999999994</v>
      </c>
    </row>
    <row r="24" spans="2:13" x14ac:dyDescent="0.2">
      <c r="B24" s="2">
        <f t="shared" si="1"/>
        <v>2010</v>
      </c>
      <c r="C24" s="7">
        <v>1</v>
      </c>
      <c r="D24" s="4" t="s">
        <v>59</v>
      </c>
      <c r="E24" s="41" t="s">
        <v>36</v>
      </c>
      <c r="F24" s="2">
        <v>40</v>
      </c>
      <c r="G24" s="1" t="s">
        <v>53</v>
      </c>
      <c r="H24" s="1" t="s">
        <v>24</v>
      </c>
      <c r="I24" s="6">
        <v>162</v>
      </c>
      <c r="J24" s="6">
        <v>123</v>
      </c>
      <c r="K24" s="10">
        <f t="shared" si="0"/>
        <v>-39</v>
      </c>
      <c r="L24" s="3"/>
      <c r="M24" s="3"/>
    </row>
    <row r="25" spans="2:13" x14ac:dyDescent="0.2">
      <c r="B25" s="2">
        <f t="shared" si="1"/>
        <v>2010</v>
      </c>
      <c r="C25" s="7">
        <v>1</v>
      </c>
      <c r="D25" s="4" t="s">
        <v>59</v>
      </c>
      <c r="E25" s="1" t="str">
        <f t="shared" si="2"/>
        <v>Z4</v>
      </c>
      <c r="F25" s="2">
        <v>43</v>
      </c>
      <c r="G25" s="1" t="s">
        <v>54</v>
      </c>
      <c r="H25" s="1" t="s">
        <v>25</v>
      </c>
      <c r="I25" s="6">
        <v>200</v>
      </c>
      <c r="J25" s="6">
        <v>100</v>
      </c>
      <c r="K25" s="10">
        <f t="shared" si="0"/>
        <v>-100</v>
      </c>
      <c r="L25" s="3"/>
      <c r="M25" s="3"/>
    </row>
    <row r="26" spans="2:13" x14ac:dyDescent="0.2">
      <c r="B26" s="2">
        <f t="shared" si="1"/>
        <v>2010</v>
      </c>
      <c r="C26" s="7">
        <v>1</v>
      </c>
      <c r="D26" s="4" t="s">
        <v>59</v>
      </c>
      <c r="E26" s="1" t="str">
        <f t="shared" si="2"/>
        <v>Z4</v>
      </c>
      <c r="F26" s="2">
        <v>44</v>
      </c>
      <c r="G26" s="1" t="s">
        <v>56</v>
      </c>
      <c r="H26" s="1" t="s">
        <v>26</v>
      </c>
      <c r="I26" s="6">
        <f t="shared" si="3"/>
        <v>241.1</v>
      </c>
      <c r="J26" s="6">
        <v>143</v>
      </c>
      <c r="K26" s="10">
        <f t="shared" si="0"/>
        <v>-98.1</v>
      </c>
      <c r="L26" s="3"/>
      <c r="M26" s="3"/>
    </row>
    <row r="27" spans="2:13" x14ac:dyDescent="0.2">
      <c r="B27" s="2">
        <f t="shared" si="1"/>
        <v>2010</v>
      </c>
      <c r="C27" s="7">
        <v>1</v>
      </c>
      <c r="D27" s="4" t="s">
        <v>59</v>
      </c>
      <c r="E27" s="1" t="str">
        <f t="shared" si="2"/>
        <v>Z4</v>
      </c>
      <c r="F27" s="2">
        <v>43</v>
      </c>
      <c r="G27" s="1" t="s">
        <v>54</v>
      </c>
      <c r="H27" s="1" t="s">
        <v>27</v>
      </c>
      <c r="I27" s="2">
        <v>110</v>
      </c>
      <c r="J27" s="6">
        <v>14</v>
      </c>
      <c r="K27" s="10">
        <f t="shared" si="0"/>
        <v>-96</v>
      </c>
      <c r="L27" s="3"/>
      <c r="M27" s="3"/>
    </row>
    <row r="28" spans="2:13" x14ac:dyDescent="0.2">
      <c r="B28" s="2">
        <f t="shared" si="1"/>
        <v>2010</v>
      </c>
      <c r="C28" s="7">
        <v>1</v>
      </c>
      <c r="D28" s="4" t="s">
        <v>59</v>
      </c>
      <c r="E28" s="1" t="str">
        <f t="shared" si="2"/>
        <v>Z4</v>
      </c>
      <c r="F28" s="2">
        <v>44</v>
      </c>
      <c r="G28" s="1" t="s">
        <v>56</v>
      </c>
      <c r="H28" s="1" t="s">
        <v>28</v>
      </c>
      <c r="I28" s="6">
        <f>+I27*1.2+1.1</f>
        <v>133.1</v>
      </c>
      <c r="J28" s="6">
        <v>123</v>
      </c>
      <c r="K28" s="10">
        <f t="shared" si="0"/>
        <v>-10.099999999999994</v>
      </c>
      <c r="L28" s="3"/>
      <c r="M28" s="3"/>
    </row>
    <row r="29" spans="2:13" x14ac:dyDescent="0.2">
      <c r="B29" s="2">
        <f t="shared" si="1"/>
        <v>2010</v>
      </c>
      <c r="C29" s="7">
        <v>1</v>
      </c>
      <c r="D29" s="4" t="s">
        <v>59</v>
      </c>
      <c r="E29" s="1" t="str">
        <f t="shared" si="2"/>
        <v>Z4</v>
      </c>
      <c r="F29" s="2">
        <v>45</v>
      </c>
      <c r="G29" s="1" t="s">
        <v>55</v>
      </c>
      <c r="H29" s="1" t="s">
        <v>29</v>
      </c>
      <c r="I29" s="6">
        <f t="shared" si="3"/>
        <v>160.82</v>
      </c>
      <c r="J29" s="6">
        <v>34</v>
      </c>
      <c r="K29" s="10">
        <f t="shared" si="0"/>
        <v>-126.82</v>
      </c>
      <c r="L29" s="3"/>
      <c r="M29" s="3"/>
    </row>
    <row r="30" spans="2:13" x14ac:dyDescent="0.2">
      <c r="B30" s="2">
        <f t="shared" si="1"/>
        <v>2010</v>
      </c>
      <c r="C30" s="7">
        <v>1</v>
      </c>
      <c r="D30" s="4" t="s">
        <v>59</v>
      </c>
      <c r="E30" s="1" t="str">
        <f t="shared" si="2"/>
        <v>Z4</v>
      </c>
      <c r="F30" s="2">
        <v>46</v>
      </c>
      <c r="G30" s="1" t="s">
        <v>57</v>
      </c>
      <c r="H30" s="1" t="s">
        <v>30</v>
      </c>
      <c r="I30" s="6">
        <f t="shared" si="3"/>
        <v>194.08399999999997</v>
      </c>
      <c r="J30" s="6">
        <v>66</v>
      </c>
      <c r="K30" s="10">
        <f t="shared" si="0"/>
        <v>-128.08399999999997</v>
      </c>
      <c r="L30" s="3"/>
      <c r="M30" s="3"/>
    </row>
    <row r="31" spans="2:13" x14ac:dyDescent="0.2">
      <c r="B31" s="2">
        <f t="shared" si="1"/>
        <v>2010</v>
      </c>
      <c r="C31" s="7">
        <v>1</v>
      </c>
      <c r="D31" s="4" t="s">
        <v>59</v>
      </c>
      <c r="E31" s="1" t="str">
        <f t="shared" si="2"/>
        <v>Z4</v>
      </c>
      <c r="F31" s="2">
        <v>45</v>
      </c>
      <c r="G31" s="1" t="s">
        <v>55</v>
      </c>
      <c r="H31" s="1" t="s">
        <v>31</v>
      </c>
      <c r="I31" s="6">
        <v>321</v>
      </c>
      <c r="J31" s="6">
        <v>226</v>
      </c>
      <c r="K31" s="10">
        <f t="shared" si="0"/>
        <v>-95</v>
      </c>
      <c r="L31" s="3"/>
      <c r="M31" s="3"/>
    </row>
    <row r="32" spans="2:13" x14ac:dyDescent="0.2">
      <c r="B32" s="2">
        <f t="shared" si="1"/>
        <v>2010</v>
      </c>
      <c r="C32" s="7">
        <v>1</v>
      </c>
      <c r="D32" s="4" t="s">
        <v>59</v>
      </c>
      <c r="E32" s="1" t="str">
        <f t="shared" si="2"/>
        <v>Z4</v>
      </c>
      <c r="F32" s="2">
        <v>43</v>
      </c>
      <c r="G32" s="1" t="s">
        <v>54</v>
      </c>
      <c r="H32" s="1" t="s">
        <v>32</v>
      </c>
      <c r="I32" s="6">
        <f t="shared" si="3"/>
        <v>386.3</v>
      </c>
      <c r="J32" s="6">
        <v>657</v>
      </c>
      <c r="K32" s="10">
        <f t="shared" si="0"/>
        <v>270.7</v>
      </c>
      <c r="L32" s="3"/>
      <c r="M32" s="3"/>
    </row>
    <row r="33" spans="2:13" x14ac:dyDescent="0.2">
      <c r="B33" s="2">
        <v>2010</v>
      </c>
      <c r="C33" s="8">
        <v>1</v>
      </c>
      <c r="D33" s="4" t="s">
        <v>62</v>
      </c>
      <c r="E33" s="4" t="s">
        <v>33</v>
      </c>
      <c r="F33" s="4">
        <v>10</v>
      </c>
      <c r="G33" s="4" t="s">
        <v>37</v>
      </c>
      <c r="H33" s="4" t="s">
        <v>4</v>
      </c>
      <c r="I33" s="6">
        <f>+I3</f>
        <v>133.1</v>
      </c>
      <c r="J33" s="6">
        <v>23</v>
      </c>
      <c r="K33" s="10">
        <f t="shared" si="0"/>
        <v>-110.1</v>
      </c>
      <c r="L33" s="3"/>
      <c r="M33" s="3"/>
    </row>
    <row r="34" spans="2:13" x14ac:dyDescent="0.2">
      <c r="B34" s="2">
        <f>+B33</f>
        <v>2010</v>
      </c>
      <c r="C34" s="8">
        <f>+C33</f>
        <v>1</v>
      </c>
      <c r="D34" s="4" t="s">
        <v>62</v>
      </c>
      <c r="E34" s="4" t="str">
        <f>+E33</f>
        <v>Z1</v>
      </c>
      <c r="F34" s="4">
        <f>+F33</f>
        <v>10</v>
      </c>
      <c r="G34" s="4" t="s">
        <v>38</v>
      </c>
      <c r="H34" s="4" t="s">
        <v>5</v>
      </c>
      <c r="I34" s="6">
        <f>+I33*1.2+1.1</f>
        <v>160.82</v>
      </c>
      <c r="J34" s="6">
        <v>54</v>
      </c>
      <c r="K34" s="10">
        <f t="shared" si="0"/>
        <v>-106.82</v>
      </c>
      <c r="L34" s="3"/>
      <c r="M34" s="3"/>
    </row>
    <row r="35" spans="2:13" x14ac:dyDescent="0.2">
      <c r="B35" s="2">
        <f t="shared" ref="B35:B63" si="4">+B34</f>
        <v>2010</v>
      </c>
      <c r="C35" s="8">
        <f t="shared" ref="C35:C63" si="5">+C34</f>
        <v>1</v>
      </c>
      <c r="D35" s="4" t="s">
        <v>62</v>
      </c>
      <c r="E35" s="4" t="str">
        <f t="shared" ref="E35:E40" si="6">+E34</f>
        <v>Z1</v>
      </c>
      <c r="F35" s="4">
        <v>12</v>
      </c>
      <c r="G35" s="4" t="s">
        <v>39</v>
      </c>
      <c r="H35" s="4" t="s">
        <v>6</v>
      </c>
      <c r="I35" s="6">
        <f>+I34*1.2+1.1</f>
        <v>194.08399999999997</v>
      </c>
      <c r="J35" s="6">
        <v>123</v>
      </c>
      <c r="K35" s="10">
        <f t="shared" si="0"/>
        <v>-71.083999999999975</v>
      </c>
      <c r="L35" s="3"/>
      <c r="M35" s="3"/>
    </row>
    <row r="36" spans="2:13" x14ac:dyDescent="0.2">
      <c r="B36" s="2">
        <f t="shared" si="4"/>
        <v>2010</v>
      </c>
      <c r="C36" s="8">
        <f t="shared" si="5"/>
        <v>1</v>
      </c>
      <c r="D36" s="4" t="s">
        <v>62</v>
      </c>
      <c r="E36" s="4" t="str">
        <f t="shared" si="6"/>
        <v>Z1</v>
      </c>
      <c r="F36" s="4">
        <v>14</v>
      </c>
      <c r="G36" s="4" t="s">
        <v>40</v>
      </c>
      <c r="H36" s="4" t="s">
        <v>7</v>
      </c>
      <c r="I36" s="6">
        <f>+I35*1.2+1.1</f>
        <v>234.00079999999994</v>
      </c>
      <c r="J36" s="6">
        <v>100</v>
      </c>
      <c r="K36" s="10">
        <f t="shared" si="0"/>
        <v>-134.00079999999994</v>
      </c>
      <c r="L36" s="3"/>
      <c r="M36" s="3"/>
    </row>
    <row r="37" spans="2:13" x14ac:dyDescent="0.2">
      <c r="B37" s="2">
        <f t="shared" si="4"/>
        <v>2010</v>
      </c>
      <c r="C37" s="8">
        <f t="shared" si="5"/>
        <v>1</v>
      </c>
      <c r="D37" s="4" t="s">
        <v>62</v>
      </c>
      <c r="E37" s="4" t="str">
        <f t="shared" si="6"/>
        <v>Z1</v>
      </c>
      <c r="F37" s="4">
        <v>15</v>
      </c>
      <c r="G37" s="4" t="s">
        <v>41</v>
      </c>
      <c r="H37" s="4" t="s">
        <v>8</v>
      </c>
      <c r="I37" s="6">
        <f>+I36*1.2+1.1</f>
        <v>281.90095999999994</v>
      </c>
      <c r="J37" s="6">
        <v>143</v>
      </c>
      <c r="K37" s="10">
        <f t="shared" si="0"/>
        <v>-138.90095999999994</v>
      </c>
      <c r="L37" s="3"/>
      <c r="M37" s="3"/>
    </row>
    <row r="38" spans="2:13" x14ac:dyDescent="0.2">
      <c r="B38" s="2">
        <f t="shared" si="4"/>
        <v>2010</v>
      </c>
      <c r="C38" s="8">
        <f t="shared" si="5"/>
        <v>1</v>
      </c>
      <c r="D38" s="4" t="s">
        <v>62</v>
      </c>
      <c r="E38" s="4" t="str">
        <f t="shared" si="6"/>
        <v>Z1</v>
      </c>
      <c r="F38" s="4">
        <v>10</v>
      </c>
      <c r="G38" s="4" t="s">
        <v>37</v>
      </c>
      <c r="H38" s="4" t="s">
        <v>9</v>
      </c>
      <c r="I38" s="2">
        <v>110</v>
      </c>
      <c r="J38" s="6">
        <v>54</v>
      </c>
      <c r="K38" s="10">
        <f t="shared" si="0"/>
        <v>-56</v>
      </c>
      <c r="L38" s="3"/>
      <c r="M38" s="3"/>
    </row>
    <row r="39" spans="2:13" x14ac:dyDescent="0.2">
      <c r="B39" s="2">
        <f t="shared" si="4"/>
        <v>2010</v>
      </c>
      <c r="C39" s="8">
        <f t="shared" si="5"/>
        <v>1</v>
      </c>
      <c r="D39" s="4" t="s">
        <v>62</v>
      </c>
      <c r="E39" s="4" t="str">
        <f t="shared" si="6"/>
        <v>Z1</v>
      </c>
      <c r="F39" s="4">
        <v>11</v>
      </c>
      <c r="G39" s="4" t="s">
        <v>42</v>
      </c>
      <c r="H39" s="4" t="s">
        <v>10</v>
      </c>
      <c r="I39" s="6">
        <f>+I38*1.2+1.1</f>
        <v>133.1</v>
      </c>
      <c r="J39" s="6">
        <v>123</v>
      </c>
      <c r="K39" s="10">
        <f t="shared" si="0"/>
        <v>-10.099999999999994</v>
      </c>
      <c r="L39" s="3"/>
      <c r="M39" s="3"/>
    </row>
    <row r="40" spans="2:13" x14ac:dyDescent="0.2">
      <c r="B40" s="2">
        <f t="shared" si="4"/>
        <v>2010</v>
      </c>
      <c r="C40" s="8">
        <f t="shared" si="5"/>
        <v>1</v>
      </c>
      <c r="D40" s="4" t="s">
        <v>62</v>
      </c>
      <c r="E40" s="4" t="str">
        <f t="shared" si="6"/>
        <v>Z1</v>
      </c>
      <c r="F40" s="4">
        <v>12</v>
      </c>
      <c r="G40" s="4" t="s">
        <v>39</v>
      </c>
      <c r="H40" s="4" t="s">
        <v>11</v>
      </c>
      <c r="I40" s="6">
        <f>+I39*1.2+1.1</f>
        <v>160.82</v>
      </c>
      <c r="J40" s="6">
        <v>34</v>
      </c>
      <c r="K40" s="10">
        <f t="shared" si="0"/>
        <v>-126.82</v>
      </c>
      <c r="L40" s="3"/>
      <c r="M40" s="3"/>
    </row>
    <row r="41" spans="2:13" x14ac:dyDescent="0.2">
      <c r="B41" s="2">
        <f t="shared" si="4"/>
        <v>2010</v>
      </c>
      <c r="C41" s="8">
        <f t="shared" si="5"/>
        <v>1</v>
      </c>
      <c r="D41" s="4" t="s">
        <v>62</v>
      </c>
      <c r="E41" s="41" t="s">
        <v>34</v>
      </c>
      <c r="F41" s="2">
        <v>20</v>
      </c>
      <c r="G41" s="1" t="s">
        <v>43</v>
      </c>
      <c r="H41" s="1" t="s">
        <v>12</v>
      </c>
      <c r="I41" s="6">
        <f>+I40*1.2+1.1</f>
        <v>194.08399999999997</v>
      </c>
      <c r="J41" s="6">
        <v>66</v>
      </c>
      <c r="K41" s="10">
        <f t="shared" si="0"/>
        <v>-128.08399999999997</v>
      </c>
      <c r="L41" s="3"/>
      <c r="M41" s="3"/>
    </row>
    <row r="42" spans="2:13" x14ac:dyDescent="0.2">
      <c r="B42" s="2">
        <f t="shared" si="4"/>
        <v>2010</v>
      </c>
      <c r="C42" s="8">
        <f t="shared" si="5"/>
        <v>1</v>
      </c>
      <c r="D42" s="4" t="s">
        <v>62</v>
      </c>
      <c r="E42" s="1" t="str">
        <f t="shared" ref="E42:E48" si="7">+E41</f>
        <v>Z2</v>
      </c>
      <c r="F42" s="2">
        <v>22</v>
      </c>
      <c r="G42" s="1" t="s">
        <v>44</v>
      </c>
      <c r="H42" s="1" t="s">
        <v>13</v>
      </c>
      <c r="I42" s="6">
        <v>134</v>
      </c>
      <c r="J42" s="6">
        <v>78</v>
      </c>
      <c r="K42" s="10">
        <f t="shared" si="0"/>
        <v>-56</v>
      </c>
      <c r="L42" s="3"/>
      <c r="M42" s="3"/>
    </row>
    <row r="43" spans="2:13" x14ac:dyDescent="0.2">
      <c r="B43" s="2">
        <f t="shared" si="4"/>
        <v>2010</v>
      </c>
      <c r="C43" s="8">
        <f t="shared" si="5"/>
        <v>1</v>
      </c>
      <c r="D43" s="4" t="s">
        <v>62</v>
      </c>
      <c r="E43" s="1" t="str">
        <f t="shared" si="7"/>
        <v>Z2</v>
      </c>
      <c r="F43" s="2">
        <v>24</v>
      </c>
      <c r="G43" s="1" t="s">
        <v>45</v>
      </c>
      <c r="H43" s="1" t="s">
        <v>14</v>
      </c>
      <c r="I43" s="2">
        <v>110</v>
      </c>
      <c r="J43" s="6">
        <v>89</v>
      </c>
      <c r="K43" s="10">
        <f t="shared" si="0"/>
        <v>-21</v>
      </c>
      <c r="L43" s="3"/>
      <c r="M43" s="3"/>
    </row>
    <row r="44" spans="2:13" x14ac:dyDescent="0.2">
      <c r="B44" s="2">
        <f t="shared" si="4"/>
        <v>2010</v>
      </c>
      <c r="C44" s="8">
        <f t="shared" si="5"/>
        <v>1</v>
      </c>
      <c r="D44" s="4" t="s">
        <v>62</v>
      </c>
      <c r="E44" s="1" t="str">
        <f t="shared" si="7"/>
        <v>Z2</v>
      </c>
      <c r="F44" s="2">
        <v>24</v>
      </c>
      <c r="G44" s="1" t="s">
        <v>45</v>
      </c>
      <c r="H44" s="1" t="s">
        <v>15</v>
      </c>
      <c r="I44" s="6">
        <v>123</v>
      </c>
      <c r="J44" s="6">
        <v>23</v>
      </c>
      <c r="K44" s="10">
        <f t="shared" si="0"/>
        <v>-100</v>
      </c>
      <c r="L44" s="3"/>
      <c r="M44" s="3"/>
    </row>
    <row r="45" spans="2:13" x14ac:dyDescent="0.2">
      <c r="B45" s="2">
        <f t="shared" si="4"/>
        <v>2010</v>
      </c>
      <c r="C45" s="8">
        <f t="shared" si="5"/>
        <v>1</v>
      </c>
      <c r="D45" s="4" t="s">
        <v>62</v>
      </c>
      <c r="E45" s="1" t="str">
        <f t="shared" si="7"/>
        <v>Z2</v>
      </c>
      <c r="F45" s="2">
        <v>25</v>
      </c>
      <c r="G45" s="1" t="s">
        <v>46</v>
      </c>
      <c r="H45" s="1" t="s">
        <v>16</v>
      </c>
      <c r="I45" s="6">
        <f>+I44*1.2+1.1</f>
        <v>148.69999999999999</v>
      </c>
      <c r="J45" s="6">
        <v>54</v>
      </c>
      <c r="K45" s="10">
        <f t="shared" si="0"/>
        <v>-94.699999999999989</v>
      </c>
      <c r="L45" s="3"/>
      <c r="M45" s="3"/>
    </row>
    <row r="46" spans="2:13" x14ac:dyDescent="0.2">
      <c r="B46" s="2">
        <f t="shared" si="4"/>
        <v>2010</v>
      </c>
      <c r="C46" s="8">
        <f t="shared" si="5"/>
        <v>1</v>
      </c>
      <c r="D46" s="4" t="s">
        <v>62</v>
      </c>
      <c r="E46" s="1" t="str">
        <f t="shared" si="7"/>
        <v>Z2</v>
      </c>
      <c r="F46" s="2">
        <v>26</v>
      </c>
      <c r="G46" s="1" t="s">
        <v>48</v>
      </c>
      <c r="H46" s="1" t="s">
        <v>17</v>
      </c>
      <c r="I46" s="6">
        <f>+I45*1.2+1.1</f>
        <v>179.53999999999996</v>
      </c>
      <c r="J46" s="6">
        <v>123</v>
      </c>
      <c r="K46" s="10">
        <f t="shared" si="0"/>
        <v>-56.539999999999964</v>
      </c>
      <c r="L46" s="3"/>
      <c r="M46" s="3"/>
    </row>
    <row r="47" spans="2:13" x14ac:dyDescent="0.2">
      <c r="B47" s="2">
        <f t="shared" si="4"/>
        <v>2010</v>
      </c>
      <c r="C47" s="8">
        <f t="shared" si="5"/>
        <v>1</v>
      </c>
      <c r="D47" s="4" t="s">
        <v>62</v>
      </c>
      <c r="E47" s="1" t="str">
        <f t="shared" si="7"/>
        <v>Z2</v>
      </c>
      <c r="F47" s="2">
        <v>22</v>
      </c>
      <c r="G47" s="1" t="s">
        <v>44</v>
      </c>
      <c r="H47" s="1" t="s">
        <v>18</v>
      </c>
      <c r="I47" s="6">
        <f>+I46*1.2+1.1</f>
        <v>216.54799999999994</v>
      </c>
      <c r="J47" s="6">
        <v>100</v>
      </c>
      <c r="K47" s="10">
        <f t="shared" si="0"/>
        <v>-116.54799999999994</v>
      </c>
      <c r="L47" s="3"/>
      <c r="M47" s="3"/>
    </row>
    <row r="48" spans="2:13" x14ac:dyDescent="0.2">
      <c r="B48" s="2">
        <f t="shared" si="4"/>
        <v>2010</v>
      </c>
      <c r="C48" s="8">
        <f t="shared" si="5"/>
        <v>1</v>
      </c>
      <c r="D48" s="4" t="s">
        <v>62</v>
      </c>
      <c r="E48" s="1" t="str">
        <f t="shared" si="7"/>
        <v>Z2</v>
      </c>
      <c r="F48" s="2">
        <v>23</v>
      </c>
      <c r="G48" s="1" t="s">
        <v>47</v>
      </c>
      <c r="H48" s="1" t="s">
        <v>13</v>
      </c>
      <c r="I48" s="2">
        <v>110</v>
      </c>
      <c r="J48" s="6">
        <v>143</v>
      </c>
      <c r="K48" s="10">
        <f t="shared" si="0"/>
        <v>33</v>
      </c>
      <c r="L48" s="3"/>
      <c r="M48" s="3"/>
    </row>
    <row r="49" spans="2:13" x14ac:dyDescent="0.2">
      <c r="B49" s="2">
        <f t="shared" si="4"/>
        <v>2010</v>
      </c>
      <c r="C49" s="8">
        <f t="shared" si="5"/>
        <v>1</v>
      </c>
      <c r="D49" s="4" t="s">
        <v>62</v>
      </c>
      <c r="E49" s="4" t="s">
        <v>35</v>
      </c>
      <c r="F49" s="4">
        <v>33</v>
      </c>
      <c r="G49" s="4" t="s">
        <v>49</v>
      </c>
      <c r="H49" s="4" t="s">
        <v>19</v>
      </c>
      <c r="I49" s="6">
        <f>+I48*1.2+1.1</f>
        <v>133.1</v>
      </c>
      <c r="J49" s="6">
        <v>54</v>
      </c>
      <c r="K49" s="10">
        <f t="shared" si="0"/>
        <v>-79.099999999999994</v>
      </c>
      <c r="L49" s="3"/>
      <c r="M49" s="3"/>
    </row>
    <row r="50" spans="2:13" x14ac:dyDescent="0.2">
      <c r="B50" s="2">
        <f t="shared" si="4"/>
        <v>2010</v>
      </c>
      <c r="C50" s="8">
        <f t="shared" si="5"/>
        <v>1</v>
      </c>
      <c r="D50" s="4" t="s">
        <v>62</v>
      </c>
      <c r="E50" s="4" t="str">
        <f>+E49</f>
        <v>Z3</v>
      </c>
      <c r="F50" s="4">
        <v>33</v>
      </c>
      <c r="G50" s="4" t="s">
        <v>49</v>
      </c>
      <c r="H50" s="4" t="s">
        <v>6</v>
      </c>
      <c r="I50" s="6">
        <f>+I49*1.2+1.1</f>
        <v>160.82</v>
      </c>
      <c r="J50" s="6">
        <v>66</v>
      </c>
      <c r="K50" s="10">
        <f t="shared" si="0"/>
        <v>-94.82</v>
      </c>
      <c r="L50" s="3"/>
      <c r="M50" s="3"/>
    </row>
    <row r="51" spans="2:13" x14ac:dyDescent="0.2">
      <c r="B51" s="2">
        <f t="shared" si="4"/>
        <v>2010</v>
      </c>
      <c r="C51" s="8">
        <f t="shared" si="5"/>
        <v>1</v>
      </c>
      <c r="D51" s="4" t="s">
        <v>62</v>
      </c>
      <c r="E51" s="4" t="str">
        <f>+E50</f>
        <v>Z3</v>
      </c>
      <c r="F51" s="4">
        <v>34</v>
      </c>
      <c r="G51" s="4" t="s">
        <v>50</v>
      </c>
      <c r="H51" s="4" t="s">
        <v>20</v>
      </c>
      <c r="I51" s="6">
        <f>+I50*1.2+1.1</f>
        <v>194.08399999999997</v>
      </c>
      <c r="J51" s="6">
        <v>78</v>
      </c>
      <c r="K51" s="10">
        <f t="shared" si="0"/>
        <v>-116.08399999999997</v>
      </c>
      <c r="L51" s="3"/>
      <c r="M51" s="3"/>
    </row>
    <row r="52" spans="2:13" x14ac:dyDescent="0.2">
      <c r="B52" s="2">
        <f t="shared" si="4"/>
        <v>2010</v>
      </c>
      <c r="C52" s="8">
        <f t="shared" si="5"/>
        <v>1</v>
      </c>
      <c r="D52" s="4" t="s">
        <v>62</v>
      </c>
      <c r="E52" s="4" t="str">
        <f>+E51</f>
        <v>Z3</v>
      </c>
      <c r="F52" s="4">
        <v>35</v>
      </c>
      <c r="G52" s="4" t="s">
        <v>51</v>
      </c>
      <c r="H52" s="4" t="s">
        <v>21</v>
      </c>
      <c r="I52" s="6">
        <f>+I51*1.2+1.1</f>
        <v>234.00079999999994</v>
      </c>
      <c r="J52" s="6">
        <v>78</v>
      </c>
      <c r="K52" s="10">
        <f t="shared" si="0"/>
        <v>-156.00079999999994</v>
      </c>
      <c r="L52" s="3"/>
      <c r="M52" s="3"/>
    </row>
    <row r="53" spans="2:13" x14ac:dyDescent="0.2">
      <c r="B53" s="2">
        <f t="shared" si="4"/>
        <v>2010</v>
      </c>
      <c r="C53" s="8">
        <f t="shared" si="5"/>
        <v>1</v>
      </c>
      <c r="D53" s="4" t="s">
        <v>62</v>
      </c>
      <c r="E53" s="4" t="str">
        <f>+E52</f>
        <v>Z3</v>
      </c>
      <c r="F53" s="4">
        <v>36</v>
      </c>
      <c r="G53" s="4" t="s">
        <v>52</v>
      </c>
      <c r="H53" s="4" t="s">
        <v>22</v>
      </c>
      <c r="I53" s="2">
        <v>110</v>
      </c>
      <c r="J53" s="6">
        <v>23</v>
      </c>
      <c r="K53" s="10">
        <f t="shared" si="0"/>
        <v>-87</v>
      </c>
      <c r="L53" s="3"/>
      <c r="M53" s="3"/>
    </row>
    <row r="54" spans="2:13" x14ac:dyDescent="0.2">
      <c r="B54" s="2">
        <f t="shared" si="4"/>
        <v>2010</v>
      </c>
      <c r="C54" s="8">
        <f t="shared" si="5"/>
        <v>1</v>
      </c>
      <c r="D54" s="4" t="s">
        <v>62</v>
      </c>
      <c r="E54" s="4" t="str">
        <f>+E53</f>
        <v>Z3</v>
      </c>
      <c r="F54" s="4">
        <v>35</v>
      </c>
      <c r="G54" s="4" t="s">
        <v>51</v>
      </c>
      <c r="H54" s="4" t="s">
        <v>23</v>
      </c>
      <c r="I54" s="6">
        <f>+I53*1.2+1.1</f>
        <v>133.1</v>
      </c>
      <c r="J54" s="6">
        <v>54</v>
      </c>
      <c r="K54" s="10">
        <f t="shared" si="0"/>
        <v>-79.099999999999994</v>
      </c>
      <c r="L54" s="3"/>
      <c r="M54" s="3"/>
    </row>
    <row r="55" spans="2:13" x14ac:dyDescent="0.2">
      <c r="B55" s="2">
        <f t="shared" si="4"/>
        <v>2010</v>
      </c>
      <c r="C55" s="8">
        <f t="shared" si="5"/>
        <v>1</v>
      </c>
      <c r="D55" s="4" t="s">
        <v>62</v>
      </c>
      <c r="E55" s="41" t="s">
        <v>36</v>
      </c>
      <c r="F55" s="2">
        <v>40</v>
      </c>
      <c r="G55" s="1" t="s">
        <v>53</v>
      </c>
      <c r="H55" s="1" t="s">
        <v>24</v>
      </c>
      <c r="I55" s="6">
        <v>162</v>
      </c>
      <c r="J55" s="6">
        <v>123</v>
      </c>
      <c r="K55" s="10">
        <f t="shared" si="0"/>
        <v>-39</v>
      </c>
      <c r="L55" s="3"/>
      <c r="M55" s="3"/>
    </row>
    <row r="56" spans="2:13" x14ac:dyDescent="0.2">
      <c r="B56" s="2">
        <f t="shared" si="4"/>
        <v>2010</v>
      </c>
      <c r="C56" s="8">
        <f t="shared" si="5"/>
        <v>1</v>
      </c>
      <c r="D56" s="4" t="s">
        <v>62</v>
      </c>
      <c r="E56" s="1" t="str">
        <f t="shared" ref="E56:E63" si="8">+E55</f>
        <v>Z4</v>
      </c>
      <c r="F56" s="2">
        <v>43</v>
      </c>
      <c r="G56" s="1" t="s">
        <v>54</v>
      </c>
      <c r="H56" s="1" t="s">
        <v>25</v>
      </c>
      <c r="I56" s="6">
        <v>135</v>
      </c>
      <c r="J56" s="6">
        <v>122</v>
      </c>
      <c r="K56" s="10">
        <f t="shared" si="0"/>
        <v>-13</v>
      </c>
      <c r="L56" s="3"/>
      <c r="M56" s="3"/>
    </row>
    <row r="57" spans="2:13" x14ac:dyDescent="0.2">
      <c r="B57" s="2">
        <f t="shared" si="4"/>
        <v>2010</v>
      </c>
      <c r="C57" s="8">
        <f t="shared" si="5"/>
        <v>1</v>
      </c>
      <c r="D57" s="4" t="s">
        <v>62</v>
      </c>
      <c r="E57" s="1" t="str">
        <f t="shared" si="8"/>
        <v>Z4</v>
      </c>
      <c r="F57" s="2">
        <v>44</v>
      </c>
      <c r="G57" s="1" t="s">
        <v>56</v>
      </c>
      <c r="H57" s="1" t="s">
        <v>26</v>
      </c>
      <c r="I57" s="6">
        <v>128</v>
      </c>
      <c r="J57" s="6">
        <v>23</v>
      </c>
      <c r="K57" s="10">
        <f t="shared" si="0"/>
        <v>-105</v>
      </c>
      <c r="L57" s="3"/>
      <c r="M57" s="3"/>
    </row>
    <row r="58" spans="2:13" x14ac:dyDescent="0.2">
      <c r="B58" s="2">
        <f t="shared" si="4"/>
        <v>2010</v>
      </c>
      <c r="C58" s="8">
        <f t="shared" si="5"/>
        <v>1</v>
      </c>
      <c r="D58" s="4" t="s">
        <v>62</v>
      </c>
      <c r="E58" s="1" t="str">
        <f t="shared" si="8"/>
        <v>Z4</v>
      </c>
      <c r="F58" s="2">
        <v>43</v>
      </c>
      <c r="G58" s="1" t="s">
        <v>54</v>
      </c>
      <c r="H58" s="1" t="s">
        <v>27</v>
      </c>
      <c r="I58" s="2">
        <v>110</v>
      </c>
      <c r="J58" s="6">
        <v>54</v>
      </c>
      <c r="K58" s="10">
        <f t="shared" si="0"/>
        <v>-56</v>
      </c>
      <c r="L58" s="3"/>
      <c r="M58" s="3"/>
    </row>
    <row r="59" spans="2:13" x14ac:dyDescent="0.2">
      <c r="B59" s="2">
        <f t="shared" si="4"/>
        <v>2010</v>
      </c>
      <c r="C59" s="8">
        <f t="shared" si="5"/>
        <v>1</v>
      </c>
      <c r="D59" s="4" t="s">
        <v>62</v>
      </c>
      <c r="E59" s="1" t="str">
        <f t="shared" si="8"/>
        <v>Z4</v>
      </c>
      <c r="F59" s="2">
        <v>44</v>
      </c>
      <c r="G59" s="1" t="s">
        <v>56</v>
      </c>
      <c r="H59" s="1" t="s">
        <v>28</v>
      </c>
      <c r="I59" s="6">
        <f>+I58*1.2+1.1</f>
        <v>133.1</v>
      </c>
      <c r="J59" s="6">
        <v>123</v>
      </c>
      <c r="K59" s="10">
        <f t="shared" si="0"/>
        <v>-10.099999999999994</v>
      </c>
      <c r="L59" s="3"/>
      <c r="M59" s="3"/>
    </row>
    <row r="60" spans="2:13" x14ac:dyDescent="0.2">
      <c r="B60" s="2">
        <f t="shared" si="4"/>
        <v>2010</v>
      </c>
      <c r="C60" s="8">
        <f t="shared" si="5"/>
        <v>1</v>
      </c>
      <c r="D60" s="4" t="s">
        <v>62</v>
      </c>
      <c r="E60" s="1" t="str">
        <f t="shared" si="8"/>
        <v>Z4</v>
      </c>
      <c r="F60" s="2">
        <v>45</v>
      </c>
      <c r="G60" s="1" t="s">
        <v>55</v>
      </c>
      <c r="H60" s="1" t="s">
        <v>29</v>
      </c>
      <c r="I60" s="6">
        <f>+I59*1.2+1.1</f>
        <v>160.82</v>
      </c>
      <c r="J60" s="6">
        <v>100</v>
      </c>
      <c r="K60" s="10">
        <f t="shared" si="0"/>
        <v>-60.819999999999993</v>
      </c>
      <c r="L60" s="3"/>
      <c r="M60" s="3"/>
    </row>
    <row r="61" spans="2:13" x14ac:dyDescent="0.2">
      <c r="B61" s="2">
        <f t="shared" si="4"/>
        <v>2010</v>
      </c>
      <c r="C61" s="8">
        <f t="shared" si="5"/>
        <v>1</v>
      </c>
      <c r="D61" s="4" t="s">
        <v>62</v>
      </c>
      <c r="E61" s="1" t="str">
        <f t="shared" si="8"/>
        <v>Z4</v>
      </c>
      <c r="F61" s="2">
        <v>46</v>
      </c>
      <c r="G61" s="1" t="s">
        <v>57</v>
      </c>
      <c r="H61" s="1" t="s">
        <v>30</v>
      </c>
      <c r="I61" s="6">
        <f>+I60*1.2+1.1</f>
        <v>194.08399999999997</v>
      </c>
      <c r="J61" s="6">
        <v>143</v>
      </c>
      <c r="K61" s="10">
        <f t="shared" si="0"/>
        <v>-51.083999999999975</v>
      </c>
      <c r="L61" s="3"/>
      <c r="M61" s="3"/>
    </row>
    <row r="62" spans="2:13" x14ac:dyDescent="0.2">
      <c r="B62" s="2">
        <f t="shared" si="4"/>
        <v>2010</v>
      </c>
      <c r="C62" s="8">
        <f t="shared" si="5"/>
        <v>1</v>
      </c>
      <c r="D62" s="4" t="s">
        <v>62</v>
      </c>
      <c r="E62" s="1" t="str">
        <f t="shared" si="8"/>
        <v>Z4</v>
      </c>
      <c r="F62" s="2">
        <v>45</v>
      </c>
      <c r="G62" s="1" t="s">
        <v>55</v>
      </c>
      <c r="H62" s="1" t="s">
        <v>31</v>
      </c>
      <c r="I62" s="6">
        <v>239</v>
      </c>
      <c r="J62" s="6">
        <v>14</v>
      </c>
      <c r="K62" s="10">
        <f t="shared" si="0"/>
        <v>-225</v>
      </c>
      <c r="L62" s="3"/>
      <c r="M62" s="3"/>
    </row>
    <row r="63" spans="2:13" ht="13.5" thickBot="1" x14ac:dyDescent="0.25">
      <c r="B63" s="2">
        <f t="shared" si="4"/>
        <v>2010</v>
      </c>
      <c r="C63" s="14">
        <f t="shared" si="5"/>
        <v>1</v>
      </c>
      <c r="D63" s="15" t="s">
        <v>62</v>
      </c>
      <c r="E63" s="16" t="str">
        <f t="shared" si="8"/>
        <v>Z4</v>
      </c>
      <c r="F63" s="17">
        <v>43</v>
      </c>
      <c r="G63" s="16" t="s">
        <v>54</v>
      </c>
      <c r="H63" s="16" t="s">
        <v>32</v>
      </c>
      <c r="I63" s="18">
        <f>+I62*1.2+1.1</f>
        <v>287.90000000000003</v>
      </c>
      <c r="J63" s="18">
        <v>690</v>
      </c>
      <c r="K63" s="10">
        <f t="shared" si="0"/>
        <v>402.09999999999997</v>
      </c>
      <c r="L63" s="3"/>
      <c r="M63" s="3"/>
    </row>
    <row r="64" spans="2:13" x14ac:dyDescent="0.2">
      <c r="B64" s="2">
        <v>2010</v>
      </c>
      <c r="C64" s="11">
        <v>1</v>
      </c>
      <c r="D64" s="12" t="s">
        <v>63</v>
      </c>
      <c r="E64" s="12" t="s">
        <v>33</v>
      </c>
      <c r="F64" s="12">
        <v>10</v>
      </c>
      <c r="G64" s="12" t="s">
        <v>37</v>
      </c>
      <c r="H64" s="12" t="s">
        <v>4</v>
      </c>
      <c r="I64" s="13">
        <f>+I34</f>
        <v>160.82</v>
      </c>
      <c r="J64" s="13">
        <v>123</v>
      </c>
      <c r="K64" s="10">
        <f t="shared" si="0"/>
        <v>-37.819999999999993</v>
      </c>
      <c r="L64" s="3"/>
      <c r="M64" s="3"/>
    </row>
    <row r="65" spans="2:13" x14ac:dyDescent="0.2">
      <c r="B65" s="2">
        <f>+B64</f>
        <v>2010</v>
      </c>
      <c r="C65" s="9">
        <f>+C64</f>
        <v>1</v>
      </c>
      <c r="D65" s="4" t="s">
        <v>63</v>
      </c>
      <c r="E65" s="4" t="str">
        <f>+E64</f>
        <v>Z1</v>
      </c>
      <c r="F65" s="4">
        <f>+F64</f>
        <v>10</v>
      </c>
      <c r="G65" s="4" t="s">
        <v>38</v>
      </c>
      <c r="H65" s="4" t="s">
        <v>5</v>
      </c>
      <c r="I65" s="6">
        <f>+I64*1.2+1.1</f>
        <v>194.08399999999997</v>
      </c>
      <c r="J65" s="6">
        <v>123</v>
      </c>
      <c r="K65" s="10">
        <f t="shared" si="0"/>
        <v>-71.083999999999975</v>
      </c>
      <c r="L65" s="3"/>
      <c r="M65" s="3"/>
    </row>
    <row r="66" spans="2:13" x14ac:dyDescent="0.2">
      <c r="B66" s="2">
        <f t="shared" ref="B66:B94" si="9">+B65</f>
        <v>2010</v>
      </c>
      <c r="C66" s="9">
        <f t="shared" ref="C66:C94" si="10">+C65</f>
        <v>1</v>
      </c>
      <c r="D66" s="4" t="s">
        <v>63</v>
      </c>
      <c r="E66" s="4" t="str">
        <f t="shared" ref="E66:E71" si="11">+E65</f>
        <v>Z1</v>
      </c>
      <c r="F66" s="4">
        <v>12</v>
      </c>
      <c r="G66" s="4" t="s">
        <v>39</v>
      </c>
      <c r="H66" s="4" t="s">
        <v>6</v>
      </c>
      <c r="I66" s="6">
        <f>+I65*1.2+1.1</f>
        <v>234.00079999999994</v>
      </c>
      <c r="J66" s="6">
        <v>122</v>
      </c>
      <c r="K66" s="10">
        <f t="shared" si="0"/>
        <v>-112.00079999999994</v>
      </c>
      <c r="L66" s="3"/>
      <c r="M66" s="3"/>
    </row>
    <row r="67" spans="2:13" x14ac:dyDescent="0.2">
      <c r="B67" s="2">
        <f t="shared" si="9"/>
        <v>2010</v>
      </c>
      <c r="C67" s="9">
        <f t="shared" si="10"/>
        <v>1</v>
      </c>
      <c r="D67" s="4" t="s">
        <v>63</v>
      </c>
      <c r="E67" s="4" t="str">
        <f t="shared" si="11"/>
        <v>Z1</v>
      </c>
      <c r="F67" s="4">
        <v>14</v>
      </c>
      <c r="G67" s="4" t="s">
        <v>40</v>
      </c>
      <c r="H67" s="4" t="s">
        <v>7</v>
      </c>
      <c r="I67" s="6">
        <f>+I66*1.2+1.1</f>
        <v>281.90095999999994</v>
      </c>
      <c r="J67" s="6">
        <v>23</v>
      </c>
      <c r="K67" s="10">
        <f t="shared" ref="K67:K94" si="12">+J67-I67</f>
        <v>-258.90095999999994</v>
      </c>
      <c r="L67" s="3"/>
      <c r="M67" s="3"/>
    </row>
    <row r="68" spans="2:13" x14ac:dyDescent="0.2">
      <c r="B68" s="2">
        <f t="shared" si="9"/>
        <v>2010</v>
      </c>
      <c r="C68" s="9">
        <f t="shared" si="10"/>
        <v>1</v>
      </c>
      <c r="D68" s="4" t="s">
        <v>63</v>
      </c>
      <c r="E68" s="4" t="str">
        <f t="shared" si="11"/>
        <v>Z1</v>
      </c>
      <c r="F68" s="4">
        <v>15</v>
      </c>
      <c r="G68" s="4" t="s">
        <v>41</v>
      </c>
      <c r="H68" s="4" t="s">
        <v>8</v>
      </c>
      <c r="I68" s="6">
        <f>+I67*1.2+1.1</f>
        <v>339.38115199999993</v>
      </c>
      <c r="J68" s="6">
        <v>54</v>
      </c>
      <c r="K68" s="10">
        <f t="shared" si="12"/>
        <v>-285.38115199999993</v>
      </c>
      <c r="L68" s="3"/>
      <c r="M68" s="3"/>
    </row>
    <row r="69" spans="2:13" x14ac:dyDescent="0.2">
      <c r="B69" s="2">
        <f t="shared" si="9"/>
        <v>2010</v>
      </c>
      <c r="C69" s="9">
        <f t="shared" si="10"/>
        <v>1</v>
      </c>
      <c r="D69" s="4" t="s">
        <v>63</v>
      </c>
      <c r="E69" s="4" t="str">
        <f t="shared" si="11"/>
        <v>Z1</v>
      </c>
      <c r="F69" s="4">
        <v>10</v>
      </c>
      <c r="G69" s="4" t="s">
        <v>37</v>
      </c>
      <c r="H69" s="4" t="s">
        <v>9</v>
      </c>
      <c r="I69" s="2">
        <v>110</v>
      </c>
      <c r="J69" s="6">
        <v>123</v>
      </c>
      <c r="K69" s="10">
        <f t="shared" si="12"/>
        <v>13</v>
      </c>
      <c r="L69" s="3"/>
      <c r="M69" s="3"/>
    </row>
    <row r="70" spans="2:13" x14ac:dyDescent="0.2">
      <c r="B70" s="2">
        <f t="shared" si="9"/>
        <v>2010</v>
      </c>
      <c r="C70" s="9">
        <f t="shared" si="10"/>
        <v>1</v>
      </c>
      <c r="D70" s="4" t="s">
        <v>63</v>
      </c>
      <c r="E70" s="4" t="str">
        <f t="shared" si="11"/>
        <v>Z1</v>
      </c>
      <c r="F70" s="4">
        <v>11</v>
      </c>
      <c r="G70" s="4" t="s">
        <v>42</v>
      </c>
      <c r="H70" s="4" t="s">
        <v>10</v>
      </c>
      <c r="I70" s="6">
        <f>+I69*1.2+1.1</f>
        <v>133.1</v>
      </c>
      <c r="J70" s="6">
        <v>100</v>
      </c>
      <c r="K70" s="10">
        <f t="shared" si="12"/>
        <v>-33.099999999999994</v>
      </c>
      <c r="L70" s="3"/>
      <c r="M70" s="3"/>
    </row>
    <row r="71" spans="2:13" x14ac:dyDescent="0.2">
      <c r="B71" s="2">
        <f t="shared" si="9"/>
        <v>2010</v>
      </c>
      <c r="C71" s="9">
        <f t="shared" si="10"/>
        <v>1</v>
      </c>
      <c r="D71" s="4" t="s">
        <v>63</v>
      </c>
      <c r="E71" s="4" t="str">
        <f t="shared" si="11"/>
        <v>Z1</v>
      </c>
      <c r="F71" s="4">
        <v>12</v>
      </c>
      <c r="G71" s="4" t="s">
        <v>39</v>
      </c>
      <c r="H71" s="4" t="s">
        <v>11</v>
      </c>
      <c r="I71" s="6">
        <f>+I70*1.2+1.1</f>
        <v>160.82</v>
      </c>
      <c r="J71" s="6">
        <v>143</v>
      </c>
      <c r="K71" s="10">
        <f t="shared" si="12"/>
        <v>-17.819999999999993</v>
      </c>
      <c r="L71" s="3"/>
      <c r="M71" s="3"/>
    </row>
    <row r="72" spans="2:13" x14ac:dyDescent="0.2">
      <c r="B72" s="2">
        <f t="shared" si="9"/>
        <v>2010</v>
      </c>
      <c r="C72" s="9">
        <f t="shared" si="10"/>
        <v>1</v>
      </c>
      <c r="D72" s="4" t="s">
        <v>63</v>
      </c>
      <c r="E72" s="41" t="s">
        <v>34</v>
      </c>
      <c r="F72" s="2">
        <v>20</v>
      </c>
      <c r="G72" s="1" t="s">
        <v>43</v>
      </c>
      <c r="H72" s="1" t="s">
        <v>12</v>
      </c>
      <c r="I72" s="6">
        <f>+I71*1.2+1.1</f>
        <v>194.08399999999997</v>
      </c>
      <c r="J72" s="6">
        <v>123</v>
      </c>
      <c r="K72" s="10">
        <f t="shared" si="12"/>
        <v>-71.083999999999975</v>
      </c>
      <c r="L72" s="3"/>
      <c r="M72" s="3"/>
    </row>
    <row r="73" spans="2:13" x14ac:dyDescent="0.2">
      <c r="B73" s="2">
        <f t="shared" si="9"/>
        <v>2010</v>
      </c>
      <c r="C73" s="9">
        <f t="shared" si="10"/>
        <v>1</v>
      </c>
      <c r="D73" s="4" t="s">
        <v>63</v>
      </c>
      <c r="E73" s="1" t="str">
        <f t="shared" ref="E73:E79" si="13">+E72</f>
        <v>Z2</v>
      </c>
      <c r="F73" s="2">
        <v>22</v>
      </c>
      <c r="G73" s="1" t="s">
        <v>44</v>
      </c>
      <c r="H73" s="1" t="s">
        <v>13</v>
      </c>
      <c r="I73" s="6">
        <v>134</v>
      </c>
      <c r="J73" s="6">
        <v>24</v>
      </c>
      <c r="K73" s="10">
        <f t="shared" si="12"/>
        <v>-110</v>
      </c>
      <c r="L73" s="3"/>
      <c r="M73" s="3"/>
    </row>
    <row r="74" spans="2:13" x14ac:dyDescent="0.2">
      <c r="B74" s="2">
        <f t="shared" si="9"/>
        <v>2010</v>
      </c>
      <c r="C74" s="9">
        <f t="shared" si="10"/>
        <v>1</v>
      </c>
      <c r="D74" s="4" t="s">
        <v>63</v>
      </c>
      <c r="E74" s="1" t="str">
        <f t="shared" si="13"/>
        <v>Z2</v>
      </c>
      <c r="F74" s="2">
        <v>24</v>
      </c>
      <c r="G74" s="1" t="s">
        <v>45</v>
      </c>
      <c r="H74" s="1" t="s">
        <v>14</v>
      </c>
      <c r="I74" s="2">
        <v>110</v>
      </c>
      <c r="J74" s="6">
        <v>54</v>
      </c>
      <c r="K74" s="10">
        <f t="shared" si="12"/>
        <v>-56</v>
      </c>
      <c r="L74" s="3"/>
      <c r="M74" s="3"/>
    </row>
    <row r="75" spans="2:13" x14ac:dyDescent="0.2">
      <c r="B75" s="2">
        <f t="shared" si="9"/>
        <v>2010</v>
      </c>
      <c r="C75" s="9">
        <f t="shared" si="10"/>
        <v>1</v>
      </c>
      <c r="D75" s="4" t="s">
        <v>63</v>
      </c>
      <c r="E75" s="1" t="str">
        <f t="shared" si="13"/>
        <v>Z2</v>
      </c>
      <c r="F75" s="2">
        <v>24</v>
      </c>
      <c r="G75" s="1" t="s">
        <v>45</v>
      </c>
      <c r="H75" s="1" t="s">
        <v>15</v>
      </c>
      <c r="I75" s="6">
        <v>123</v>
      </c>
      <c r="J75" s="6">
        <v>78</v>
      </c>
      <c r="K75" s="10">
        <f t="shared" si="12"/>
        <v>-45</v>
      </c>
      <c r="L75" s="3"/>
      <c r="M75" s="3"/>
    </row>
    <row r="76" spans="2:13" x14ac:dyDescent="0.2">
      <c r="B76" s="2">
        <f t="shared" si="9"/>
        <v>2010</v>
      </c>
      <c r="C76" s="9">
        <f t="shared" si="10"/>
        <v>1</v>
      </c>
      <c r="D76" s="4" t="s">
        <v>63</v>
      </c>
      <c r="E76" s="1" t="str">
        <f t="shared" si="13"/>
        <v>Z2</v>
      </c>
      <c r="F76" s="2">
        <v>25</v>
      </c>
      <c r="G76" s="1" t="s">
        <v>46</v>
      </c>
      <c r="H76" s="1" t="s">
        <v>16</v>
      </c>
      <c r="I76" s="6">
        <f>+I75*1.2+1.1</f>
        <v>148.69999999999999</v>
      </c>
      <c r="J76" s="6">
        <v>122</v>
      </c>
      <c r="K76" s="10">
        <f t="shared" si="12"/>
        <v>-26.699999999999989</v>
      </c>
      <c r="L76" s="3"/>
      <c r="M76" s="3"/>
    </row>
    <row r="77" spans="2:13" x14ac:dyDescent="0.2">
      <c r="B77" s="2">
        <f t="shared" si="9"/>
        <v>2010</v>
      </c>
      <c r="C77" s="9">
        <f t="shared" si="10"/>
        <v>1</v>
      </c>
      <c r="D77" s="4" t="s">
        <v>63</v>
      </c>
      <c r="E77" s="1" t="str">
        <f t="shared" si="13"/>
        <v>Z2</v>
      </c>
      <c r="F77" s="2">
        <v>26</v>
      </c>
      <c r="G77" s="1" t="s">
        <v>48</v>
      </c>
      <c r="H77" s="1" t="s">
        <v>17</v>
      </c>
      <c r="I77" s="6">
        <f>+I76*1.2+1.1</f>
        <v>179.53999999999996</v>
      </c>
      <c r="J77" s="6">
        <v>23</v>
      </c>
      <c r="K77" s="10">
        <f t="shared" si="12"/>
        <v>-156.53999999999996</v>
      </c>
      <c r="L77" s="3"/>
      <c r="M77" s="3"/>
    </row>
    <row r="78" spans="2:13" x14ac:dyDescent="0.2">
      <c r="B78" s="2">
        <f t="shared" si="9"/>
        <v>2010</v>
      </c>
      <c r="C78" s="9">
        <f t="shared" si="10"/>
        <v>1</v>
      </c>
      <c r="D78" s="4" t="s">
        <v>63</v>
      </c>
      <c r="E78" s="1" t="str">
        <f t="shared" si="13"/>
        <v>Z2</v>
      </c>
      <c r="F78" s="2">
        <v>22</v>
      </c>
      <c r="G78" s="1" t="s">
        <v>44</v>
      </c>
      <c r="H78" s="1" t="s">
        <v>18</v>
      </c>
      <c r="I78" s="6">
        <f>+I77*1.2+1.1</f>
        <v>216.54799999999994</v>
      </c>
      <c r="J78" s="6">
        <v>54</v>
      </c>
      <c r="K78" s="10">
        <f t="shared" si="12"/>
        <v>-162.54799999999994</v>
      </c>
      <c r="L78" s="3"/>
      <c r="M78" s="3"/>
    </row>
    <row r="79" spans="2:13" x14ac:dyDescent="0.2">
      <c r="B79" s="2">
        <f t="shared" si="9"/>
        <v>2010</v>
      </c>
      <c r="C79" s="9">
        <f t="shared" si="10"/>
        <v>1</v>
      </c>
      <c r="D79" s="4" t="s">
        <v>63</v>
      </c>
      <c r="E79" s="1" t="str">
        <f t="shared" si="13"/>
        <v>Z2</v>
      </c>
      <c r="F79" s="2">
        <v>23</v>
      </c>
      <c r="G79" s="1" t="s">
        <v>47</v>
      </c>
      <c r="H79" s="1" t="s">
        <v>13</v>
      </c>
      <c r="I79" s="2">
        <v>110</v>
      </c>
      <c r="J79" s="6">
        <v>123</v>
      </c>
      <c r="K79" s="10">
        <f t="shared" si="12"/>
        <v>13</v>
      </c>
      <c r="L79" s="3"/>
      <c r="M79" s="3"/>
    </row>
    <row r="80" spans="2:13" x14ac:dyDescent="0.2">
      <c r="B80" s="2">
        <f t="shared" si="9"/>
        <v>2010</v>
      </c>
      <c r="C80" s="9">
        <f t="shared" si="10"/>
        <v>1</v>
      </c>
      <c r="D80" s="4" t="s">
        <v>63</v>
      </c>
      <c r="E80" s="4" t="s">
        <v>35</v>
      </c>
      <c r="F80" s="4">
        <v>33</v>
      </c>
      <c r="G80" s="4" t="s">
        <v>49</v>
      </c>
      <c r="H80" s="4" t="s">
        <v>19</v>
      </c>
      <c r="I80" s="6">
        <f>+I79*1.2+1.1</f>
        <v>133.1</v>
      </c>
      <c r="J80" s="6">
        <v>100</v>
      </c>
      <c r="K80" s="10">
        <f t="shared" si="12"/>
        <v>-33.099999999999994</v>
      </c>
      <c r="L80" s="3"/>
      <c r="M80" s="3"/>
    </row>
    <row r="81" spans="2:13" x14ac:dyDescent="0.2">
      <c r="B81" s="2">
        <f t="shared" si="9"/>
        <v>2010</v>
      </c>
      <c r="C81" s="9">
        <f t="shared" si="10"/>
        <v>1</v>
      </c>
      <c r="D81" s="4" t="s">
        <v>63</v>
      </c>
      <c r="E81" s="4" t="str">
        <f>+E80</f>
        <v>Z3</v>
      </c>
      <c r="F81" s="4">
        <v>33</v>
      </c>
      <c r="G81" s="4" t="s">
        <v>49</v>
      </c>
      <c r="H81" s="4" t="s">
        <v>6</v>
      </c>
      <c r="I81" s="6">
        <f>+I80*1.2+1.1</f>
        <v>160.82</v>
      </c>
      <c r="J81" s="6">
        <v>122</v>
      </c>
      <c r="K81" s="10">
        <f t="shared" si="12"/>
        <v>-38.819999999999993</v>
      </c>
      <c r="L81" s="3"/>
      <c r="M81" s="3"/>
    </row>
    <row r="82" spans="2:13" x14ac:dyDescent="0.2">
      <c r="B82" s="2">
        <f t="shared" si="9"/>
        <v>2010</v>
      </c>
      <c r="C82" s="9">
        <f t="shared" si="10"/>
        <v>1</v>
      </c>
      <c r="D82" s="4" t="s">
        <v>63</v>
      </c>
      <c r="E82" s="4" t="str">
        <f>+E81</f>
        <v>Z3</v>
      </c>
      <c r="F82" s="4">
        <v>34</v>
      </c>
      <c r="G82" s="4" t="s">
        <v>50</v>
      </c>
      <c r="H82" s="4" t="s">
        <v>20</v>
      </c>
      <c r="I82" s="6">
        <f>+I81*1.2+1.1</f>
        <v>194.08399999999997</v>
      </c>
      <c r="J82" s="6">
        <v>23</v>
      </c>
      <c r="K82" s="10">
        <f t="shared" si="12"/>
        <v>-171.08399999999997</v>
      </c>
      <c r="L82" s="3"/>
      <c r="M82" s="3"/>
    </row>
    <row r="83" spans="2:13" x14ac:dyDescent="0.2">
      <c r="B83" s="2">
        <f t="shared" si="9"/>
        <v>2010</v>
      </c>
      <c r="C83" s="9">
        <f t="shared" si="10"/>
        <v>1</v>
      </c>
      <c r="D83" s="4" t="s">
        <v>63</v>
      </c>
      <c r="E83" s="4" t="str">
        <f>+E82</f>
        <v>Z3</v>
      </c>
      <c r="F83" s="4">
        <v>35</v>
      </c>
      <c r="G83" s="4" t="s">
        <v>51</v>
      </c>
      <c r="H83" s="4" t="s">
        <v>21</v>
      </c>
      <c r="I83" s="6">
        <f>+I82*1.2+1.1</f>
        <v>234.00079999999994</v>
      </c>
      <c r="J83" s="6">
        <v>54</v>
      </c>
      <c r="K83" s="10">
        <f t="shared" si="12"/>
        <v>-180.00079999999994</v>
      </c>
      <c r="L83" s="3"/>
      <c r="M83" s="3"/>
    </row>
    <row r="84" spans="2:13" x14ac:dyDescent="0.2">
      <c r="B84" s="2">
        <f t="shared" si="9"/>
        <v>2010</v>
      </c>
      <c r="C84" s="9">
        <f t="shared" si="10"/>
        <v>1</v>
      </c>
      <c r="D84" s="4" t="s">
        <v>63</v>
      </c>
      <c r="E84" s="4" t="str">
        <f>+E83</f>
        <v>Z3</v>
      </c>
      <c r="F84" s="4">
        <v>36</v>
      </c>
      <c r="G84" s="4" t="s">
        <v>52</v>
      </c>
      <c r="H84" s="4" t="s">
        <v>22</v>
      </c>
      <c r="I84" s="2">
        <v>110</v>
      </c>
      <c r="J84" s="6">
        <v>100</v>
      </c>
      <c r="K84" s="10">
        <f t="shared" si="12"/>
        <v>-10</v>
      </c>
      <c r="L84" s="3"/>
      <c r="M84" s="3"/>
    </row>
    <row r="85" spans="2:13" x14ac:dyDescent="0.2">
      <c r="B85" s="2">
        <f t="shared" si="9"/>
        <v>2010</v>
      </c>
      <c r="C85" s="9">
        <f t="shared" si="10"/>
        <v>1</v>
      </c>
      <c r="D85" s="4" t="s">
        <v>63</v>
      </c>
      <c r="E85" s="4" t="str">
        <f>+E84</f>
        <v>Z3</v>
      </c>
      <c r="F85" s="4">
        <v>35</v>
      </c>
      <c r="G85" s="4" t="s">
        <v>51</v>
      </c>
      <c r="H85" s="4" t="s">
        <v>23</v>
      </c>
      <c r="I85" s="6">
        <f>+I84*1.2+1.1</f>
        <v>133.1</v>
      </c>
      <c r="J85" s="6">
        <v>100</v>
      </c>
      <c r="K85" s="10">
        <f t="shared" si="12"/>
        <v>-33.099999999999994</v>
      </c>
      <c r="L85" s="3"/>
      <c r="M85" s="3"/>
    </row>
    <row r="86" spans="2:13" x14ac:dyDescent="0.2">
      <c r="B86" s="2">
        <f t="shared" si="9"/>
        <v>2010</v>
      </c>
      <c r="C86" s="9">
        <f t="shared" si="10"/>
        <v>1</v>
      </c>
      <c r="D86" s="4" t="s">
        <v>63</v>
      </c>
      <c r="E86" s="41" t="s">
        <v>36</v>
      </c>
      <c r="F86" s="2">
        <v>40</v>
      </c>
      <c r="G86" s="1" t="s">
        <v>53</v>
      </c>
      <c r="H86" s="1" t="s">
        <v>24</v>
      </c>
      <c r="I86" s="6">
        <v>162</v>
      </c>
      <c r="J86" s="6">
        <v>143</v>
      </c>
      <c r="K86" s="10">
        <f t="shared" si="12"/>
        <v>-19</v>
      </c>
      <c r="L86" s="3"/>
      <c r="M86" s="3"/>
    </row>
    <row r="87" spans="2:13" x14ac:dyDescent="0.2">
      <c r="B87" s="2">
        <f t="shared" si="9"/>
        <v>2010</v>
      </c>
      <c r="C87" s="9">
        <f t="shared" si="10"/>
        <v>1</v>
      </c>
      <c r="D87" s="4" t="s">
        <v>63</v>
      </c>
      <c r="E87" s="1" t="str">
        <f t="shared" ref="E87:E94" si="14">+E86</f>
        <v>Z4</v>
      </c>
      <c r="F87" s="2">
        <v>43</v>
      </c>
      <c r="G87" s="1" t="s">
        <v>54</v>
      </c>
      <c r="H87" s="1" t="s">
        <v>25</v>
      </c>
      <c r="I87" s="6">
        <v>135</v>
      </c>
      <c r="J87" s="6">
        <v>122</v>
      </c>
      <c r="K87" s="10">
        <f t="shared" si="12"/>
        <v>-13</v>
      </c>
      <c r="L87" s="3"/>
      <c r="M87" s="3"/>
    </row>
    <row r="88" spans="2:13" x14ac:dyDescent="0.2">
      <c r="B88" s="2">
        <f t="shared" si="9"/>
        <v>2010</v>
      </c>
      <c r="C88" s="9">
        <f t="shared" si="10"/>
        <v>1</v>
      </c>
      <c r="D88" s="4" t="s">
        <v>63</v>
      </c>
      <c r="E88" s="1" t="str">
        <f t="shared" si="14"/>
        <v>Z4</v>
      </c>
      <c r="F88" s="2">
        <v>44</v>
      </c>
      <c r="G88" s="1" t="s">
        <v>56</v>
      </c>
      <c r="H88" s="1" t="s">
        <v>26</v>
      </c>
      <c r="I88" s="6">
        <v>128</v>
      </c>
      <c r="J88" s="6">
        <v>23</v>
      </c>
      <c r="K88" s="10">
        <f t="shared" si="12"/>
        <v>-105</v>
      </c>
      <c r="L88" s="3"/>
      <c r="M88" s="3"/>
    </row>
    <row r="89" spans="2:13" x14ac:dyDescent="0.2">
      <c r="B89" s="2">
        <f t="shared" si="9"/>
        <v>2010</v>
      </c>
      <c r="C89" s="9">
        <f t="shared" si="10"/>
        <v>1</v>
      </c>
      <c r="D89" s="4" t="s">
        <v>63</v>
      </c>
      <c r="E89" s="1" t="str">
        <f t="shared" si="14"/>
        <v>Z4</v>
      </c>
      <c r="F89" s="2">
        <v>43</v>
      </c>
      <c r="G89" s="1" t="s">
        <v>54</v>
      </c>
      <c r="H89" s="1" t="s">
        <v>27</v>
      </c>
      <c r="I89" s="2">
        <v>110</v>
      </c>
      <c r="J89" s="6">
        <v>54</v>
      </c>
      <c r="K89" s="10">
        <f t="shared" si="12"/>
        <v>-56</v>
      </c>
      <c r="L89" s="3"/>
      <c r="M89" s="3"/>
    </row>
    <row r="90" spans="2:13" x14ac:dyDescent="0.2">
      <c r="B90" s="2">
        <f t="shared" si="9"/>
        <v>2010</v>
      </c>
      <c r="C90" s="9">
        <f t="shared" si="10"/>
        <v>1</v>
      </c>
      <c r="D90" s="4" t="s">
        <v>63</v>
      </c>
      <c r="E90" s="1" t="str">
        <f t="shared" si="14"/>
        <v>Z4</v>
      </c>
      <c r="F90" s="2">
        <v>44</v>
      </c>
      <c r="G90" s="1" t="s">
        <v>56</v>
      </c>
      <c r="H90" s="1" t="s">
        <v>28</v>
      </c>
      <c r="I90" s="6">
        <f>+I89*1.2+1.1</f>
        <v>133.1</v>
      </c>
      <c r="J90" s="6">
        <v>123</v>
      </c>
      <c r="K90" s="10">
        <f t="shared" si="12"/>
        <v>-10.099999999999994</v>
      </c>
      <c r="L90" s="3"/>
      <c r="M90" s="3"/>
    </row>
    <row r="91" spans="2:13" x14ac:dyDescent="0.2">
      <c r="B91" s="2">
        <f t="shared" si="9"/>
        <v>2010</v>
      </c>
      <c r="C91" s="9">
        <f t="shared" si="10"/>
        <v>1</v>
      </c>
      <c r="D91" s="4" t="s">
        <v>63</v>
      </c>
      <c r="E91" s="1" t="str">
        <f t="shared" si="14"/>
        <v>Z4</v>
      </c>
      <c r="F91" s="2">
        <v>45</v>
      </c>
      <c r="G91" s="1" t="s">
        <v>55</v>
      </c>
      <c r="H91" s="1" t="s">
        <v>29</v>
      </c>
      <c r="I91" s="6">
        <f>+I90*1.2+1.1</f>
        <v>160.82</v>
      </c>
      <c r="J91" s="6">
        <v>122</v>
      </c>
      <c r="K91" s="10">
        <f t="shared" si="12"/>
        <v>-38.819999999999993</v>
      </c>
      <c r="L91" s="3"/>
      <c r="M91" s="3"/>
    </row>
    <row r="92" spans="2:13" x14ac:dyDescent="0.2">
      <c r="B92" s="2">
        <f t="shared" si="9"/>
        <v>2010</v>
      </c>
      <c r="C92" s="9">
        <f t="shared" si="10"/>
        <v>1</v>
      </c>
      <c r="D92" s="4" t="s">
        <v>63</v>
      </c>
      <c r="E92" s="1" t="str">
        <f t="shared" si="14"/>
        <v>Z4</v>
      </c>
      <c r="F92" s="2">
        <v>46</v>
      </c>
      <c r="G92" s="1" t="s">
        <v>57</v>
      </c>
      <c r="H92" s="1" t="s">
        <v>30</v>
      </c>
      <c r="I92" s="6">
        <f>+I91*1.2+1.1</f>
        <v>194.08399999999997</v>
      </c>
      <c r="J92" s="6">
        <v>23</v>
      </c>
      <c r="K92" s="10">
        <f t="shared" si="12"/>
        <v>-171.08399999999997</v>
      </c>
      <c r="L92" s="3"/>
      <c r="M92" s="3"/>
    </row>
    <row r="93" spans="2:13" x14ac:dyDescent="0.2">
      <c r="B93" s="2">
        <f t="shared" si="9"/>
        <v>2010</v>
      </c>
      <c r="C93" s="9">
        <f t="shared" si="10"/>
        <v>1</v>
      </c>
      <c r="D93" s="4" t="s">
        <v>63</v>
      </c>
      <c r="E93" s="1" t="str">
        <f t="shared" si="14"/>
        <v>Z4</v>
      </c>
      <c r="F93" s="2">
        <v>45</v>
      </c>
      <c r="G93" s="1" t="s">
        <v>55</v>
      </c>
      <c r="H93" s="1" t="s">
        <v>31</v>
      </c>
      <c r="I93" s="6">
        <v>239</v>
      </c>
      <c r="J93" s="6">
        <v>54</v>
      </c>
      <c r="K93" s="10">
        <f t="shared" si="12"/>
        <v>-185</v>
      </c>
      <c r="L93" s="3"/>
      <c r="M93" s="3"/>
    </row>
    <row r="94" spans="2:13" x14ac:dyDescent="0.2">
      <c r="B94" s="2">
        <f t="shared" si="9"/>
        <v>2010</v>
      </c>
      <c r="C94" s="9">
        <f t="shared" si="10"/>
        <v>1</v>
      </c>
      <c r="D94" s="4" t="s">
        <v>63</v>
      </c>
      <c r="E94" s="1" t="str">
        <f t="shared" si="14"/>
        <v>Z4</v>
      </c>
      <c r="F94" s="2">
        <v>43</v>
      </c>
      <c r="G94" s="1" t="s">
        <v>54</v>
      </c>
      <c r="H94" s="1" t="s">
        <v>32</v>
      </c>
      <c r="I94" s="6">
        <f>+I93*1.2+1.1</f>
        <v>287.90000000000003</v>
      </c>
      <c r="J94" s="6">
        <v>678</v>
      </c>
      <c r="K94" s="10">
        <f t="shared" si="12"/>
        <v>390.09999999999997</v>
      </c>
      <c r="L94" s="3"/>
      <c r="M94" s="3"/>
    </row>
    <row r="96" spans="2:13" x14ac:dyDescent="0.2">
      <c r="J96" s="39"/>
    </row>
    <row r="97" spans="10:10" x14ac:dyDescent="0.2">
      <c r="J97" s="39"/>
    </row>
  </sheetData>
  <phoneticPr fontId="2" type="noConversion"/>
  <pageMargins left="0.75" right="0.75" top="1" bottom="1" header="0" footer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F11"/>
  <sheetViews>
    <sheetView showGridLines="0" tabSelected="1" workbookViewId="0">
      <selection activeCell="I6" sqref="I6"/>
    </sheetView>
  </sheetViews>
  <sheetFormatPr baseColWidth="10" defaultRowHeight="12.75" x14ac:dyDescent="0.2"/>
  <cols>
    <col min="3" max="3" width="13.140625" customWidth="1"/>
    <col min="4" max="4" width="12.85546875" customWidth="1"/>
    <col min="5" max="5" width="14.42578125" customWidth="1"/>
    <col min="6" max="7" width="13.5703125" customWidth="1"/>
  </cols>
  <sheetData>
    <row r="1" spans="3:6" x14ac:dyDescent="0.2">
      <c r="F1" s="3"/>
    </row>
    <row r="2" spans="3:6" x14ac:dyDescent="0.2">
      <c r="C2" s="40"/>
    </row>
    <row r="4" spans="3:6" x14ac:dyDescent="0.2">
      <c r="C4" s="21" t="s">
        <v>65</v>
      </c>
      <c r="D4" s="22">
        <v>2010</v>
      </c>
    </row>
    <row r="5" spans="3:6" x14ac:dyDescent="0.2">
      <c r="C5" s="21" t="s">
        <v>64</v>
      </c>
      <c r="D5" s="22">
        <v>1</v>
      </c>
    </row>
    <row r="7" spans="3:6" x14ac:dyDescent="0.2">
      <c r="C7" s="30" t="s">
        <v>58</v>
      </c>
      <c r="D7" s="29" t="s">
        <v>60</v>
      </c>
      <c r="E7" s="31" t="s">
        <v>61</v>
      </c>
      <c r="F7" s="34" t="s">
        <v>68</v>
      </c>
    </row>
    <row r="8" spans="3:6" x14ac:dyDescent="0.2">
      <c r="C8" s="19" t="s">
        <v>59</v>
      </c>
      <c r="D8" s="23">
        <v>5474.6175999999996</v>
      </c>
      <c r="E8" s="24">
        <v>2953</v>
      </c>
      <c r="F8" s="32">
        <v>-2521.6175999999996</v>
      </c>
    </row>
    <row r="9" spans="3:6" x14ac:dyDescent="0.2">
      <c r="C9" s="20" t="s">
        <v>62</v>
      </c>
      <c r="D9" s="25">
        <v>5138.7065599999978</v>
      </c>
      <c r="E9" s="26">
        <v>3075</v>
      </c>
      <c r="F9" s="33">
        <v>-2063.7065600000001</v>
      </c>
    </row>
    <row r="10" spans="3:6" x14ac:dyDescent="0.2">
      <c r="C10" s="20" t="s">
        <v>63</v>
      </c>
      <c r="D10" s="25">
        <v>5344.9877119999983</v>
      </c>
      <c r="E10" s="26">
        <v>3253</v>
      </c>
      <c r="F10" s="33">
        <v>-2091.9877119999996</v>
      </c>
    </row>
    <row r="11" spans="3:6" x14ac:dyDescent="0.2">
      <c r="C11" s="35" t="s">
        <v>67</v>
      </c>
      <c r="D11" s="36">
        <v>15958.311871999995</v>
      </c>
      <c r="E11" s="37">
        <v>9281</v>
      </c>
      <c r="F11" s="38">
        <v>-6677.3118720000002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</vt:lpstr>
      <vt:lpstr>TD_1_2</vt:lpstr>
    </vt:vector>
  </TitlesOfParts>
  <Company>Dark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</dc:creator>
  <cp:lastModifiedBy>luis</cp:lastModifiedBy>
  <dcterms:created xsi:type="dcterms:W3CDTF">2007-04-13T20:26:17Z</dcterms:created>
  <dcterms:modified xsi:type="dcterms:W3CDTF">2011-02-05T16:50:26Z</dcterms:modified>
</cp:coreProperties>
</file>